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5.2. segédtábla" sheetId="1" r:id="rId1"/>
  </sheets>
  <definedNames>
    <definedName name="_xlnm.Print_Area" localSheetId="0">'15.2. segédtábla'!$A$1:$Q$17</definedName>
  </definedNames>
  <calcPr fullCalcOnLoad="1"/>
</workbook>
</file>

<file path=xl/sharedStrings.xml><?xml version="1.0" encoding="utf-8"?>
<sst xmlns="http://schemas.openxmlformats.org/spreadsheetml/2006/main" count="54" uniqueCount="50">
  <si>
    <t>Intézmény</t>
  </si>
  <si>
    <t xml:space="preserve">Évfolyam-csoportok
(nyitva tartás) </t>
  </si>
  <si>
    <t>osztály
/csoport
átlag-
létszám
(O)
(fő)</t>
  </si>
  <si>
    <t>Tanítási
együttható
(Teh)</t>
  </si>
  <si>
    <t>Közoktatási
teljesítmény-
mutató
(Tm = T/O*Teh)
(fő)</t>
  </si>
  <si>
    <t>1.</t>
  </si>
  <si>
    <t>2.</t>
  </si>
  <si>
    <t>3.</t>
  </si>
  <si>
    <t>4.</t>
  </si>
  <si>
    <t>5.</t>
  </si>
  <si>
    <t>7.</t>
  </si>
  <si>
    <t>Óvoda</t>
  </si>
  <si>
    <t>legfeljebb
napi 8 óra</t>
  </si>
  <si>
    <t>napi 8 órát
meghaladja</t>
  </si>
  <si>
    <t>Általános
iskola</t>
  </si>
  <si>
    <t>21</t>
  </si>
  <si>
    <t>4. évfolyam</t>
  </si>
  <si>
    <t>23</t>
  </si>
  <si>
    <t>20</t>
  </si>
  <si>
    <t>7-8. évfolyam</t>
  </si>
  <si>
    <t>Középfokú
iskola</t>
  </si>
  <si>
    <t>28</t>
  </si>
  <si>
    <t>26</t>
  </si>
  <si>
    <t>11-13. évfolyam</t>
  </si>
  <si>
    <t>Szakképzés
elméleti
képzés</t>
  </si>
  <si>
    <t>6. = 3./4.*5.</t>
  </si>
  <si>
    <t>8. = 6.*7.*4/12</t>
  </si>
  <si>
    <t>1-2. nevelési év</t>
  </si>
  <si>
    <t>3. nevelési év</t>
  </si>
  <si>
    <t>Fajlagos összeg
2008. január 1. 2009. augusztus 31-ig
(Ft)</t>
  </si>
  <si>
    <t>1-2. évfolyam</t>
  </si>
  <si>
    <t>3. évfolyam</t>
  </si>
  <si>
    <t>5-6.évfolyam</t>
  </si>
  <si>
    <t>9-10. évfolyam</t>
  </si>
  <si>
    <t>Felzárkóztató 9. évfolyam,
szakiskola, szakközépiskola első-második szakképzési évfolyama</t>
  </si>
  <si>
    <t>Szakiskola, szakközépisk.harmadik és további szakképzési évfolyama</t>
  </si>
  <si>
    <t>Alapfokú művészet-oktatás</t>
  </si>
  <si>
    <t>Zeneművészeti ág előképző, alapképző és továbbképző évfolyama</t>
  </si>
  <si>
    <t>Képző- és iparművészeti, táncművészeti, szín- és bábművészeti ág előképző, alapképző és továbbképző évfolyam</t>
  </si>
  <si>
    <t>Napközi/tanuló-szobai, iskolaotthonos foglalkoztatás</t>
  </si>
  <si>
    <t>1-4. évfolyamos napközis foglalkoztatás</t>
  </si>
  <si>
    <t>5-8. évfolyamos napközis/tanulószobai foglalkoztatás</t>
  </si>
  <si>
    <t>1-2. évfolyamon iskolaotthonos oktatás</t>
  </si>
  <si>
    <t>3. évfolyamon iskolaotthonos oktatás</t>
  </si>
  <si>
    <t>4. évfolyamon iskolaotthonos oktatás</t>
  </si>
  <si>
    <t>Kollégiumi, externátusi nevelésre, oktatásra szervezett foglalkoztatási csoportok</t>
  </si>
  <si>
    <t>Összesen</t>
  </si>
  <si>
    <t>Segédtábla a 15. Közoktatási alap-hozzájárulás normatívához</t>
  </si>
  <si>
    <t>Gyermekek,
tanulók száma
a 3. számú melléklet
15 pontja szerint
(T)
(fő)</t>
  </si>
  <si>
    <t>Hozzájárulás
összege
2008.
szeptember 1-jétől
december 31-ig
(Ft)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</si>
</sst>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0"/>
    <numFmt numFmtId="169" formatCode="#,##0.0000"/>
    <numFmt numFmtId="170" formatCode="0.0"/>
    <numFmt numFmtId="171" formatCode="0.000"/>
    <numFmt numFmtId="172" formatCode="0.00000"/>
    <numFmt numFmtId="173" formatCode="0.0000"/>
    <numFmt numFmtId="174" formatCode="#,##0.0"/>
    <numFmt numFmtId="175" formatCode="#,##0.000"/>
    <numFmt numFmtId="176" formatCode="#,##0.00000"/>
    <numFmt numFmtId="177" formatCode="0.000000"/>
    <numFmt numFmtId="178" formatCode="0.0000000"/>
    <numFmt numFmtId="179" formatCode="0.0%"/>
    <numFmt numFmtId="180" formatCode="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left" vertical="center" indent="1"/>
      <protection/>
    </xf>
    <xf numFmtId="3" fontId="4" fillId="2" borderId="7" xfId="0" applyNumberFormat="1" applyFont="1" applyFill="1" applyBorder="1" applyAlignment="1" applyProtection="1">
      <alignment horizontal="right" vertical="center"/>
      <protection/>
    </xf>
    <xf numFmtId="4" fontId="4" fillId="2" borderId="8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3" fontId="4" fillId="2" borderId="7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horizontal="left" vertical="center" indent="1"/>
      <protection/>
    </xf>
    <xf numFmtId="3" fontId="4" fillId="2" borderId="11" xfId="0" applyNumberFormat="1" applyFont="1" applyFill="1" applyBorder="1" applyAlignment="1" applyProtection="1">
      <alignment horizontal="right" vertical="center"/>
      <protection/>
    </xf>
    <xf numFmtId="4" fontId="4" fillId="2" borderId="12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3" fontId="4" fillId="2" borderId="11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vertical="center"/>
      <protection/>
    </xf>
    <xf numFmtId="4" fontId="4" fillId="0" borderId="5" xfId="0" applyNumberFormat="1" applyFont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174" fontId="4" fillId="3" borderId="15" xfId="0" applyNumberFormat="1" applyFont="1" applyFill="1" applyBorder="1" applyAlignment="1" applyProtection="1">
      <alignment horizontal="right" vertical="center"/>
      <protection locked="0"/>
    </xf>
    <xf numFmtId="174" fontId="4" fillId="3" borderId="16" xfId="0" applyNumberFormat="1" applyFont="1" applyFill="1" applyBorder="1" applyAlignment="1" applyProtection="1">
      <alignment horizontal="right"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/>
      <protection/>
    </xf>
    <xf numFmtId="3" fontId="4" fillId="2" borderId="12" xfId="0" applyNumberFormat="1" applyFont="1" applyFill="1" applyBorder="1" applyAlignment="1" applyProtection="1">
      <alignment vertical="center"/>
      <protection/>
    </xf>
    <xf numFmtId="174" fontId="4" fillId="3" borderId="17" xfId="0" applyNumberFormat="1" applyFont="1" applyFill="1" applyBorder="1" applyAlignment="1" applyProtection="1">
      <alignment horizontal="right" vertical="center"/>
      <protection locked="0"/>
    </xf>
    <xf numFmtId="174" fontId="6" fillId="0" borderId="18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4" fontId="6" fillId="0" borderId="18" xfId="0" applyNumberFormat="1" applyFont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" fontId="7" fillId="2" borderId="8" xfId="0" applyNumberFormat="1" applyFont="1" applyFill="1" applyBorder="1" applyAlignment="1" applyProtection="1">
      <alignment vertical="center"/>
      <protection/>
    </xf>
    <xf numFmtId="4" fontId="7" fillId="2" borderId="11" xfId="0" applyNumberFormat="1" applyFont="1" applyFill="1" applyBorder="1" applyAlignment="1" applyProtection="1">
      <alignment vertical="center"/>
      <protection/>
    </xf>
    <xf numFmtId="4" fontId="7" fillId="2" borderId="12" xfId="0" applyNumberFormat="1" applyFont="1" applyFill="1" applyBorder="1" applyAlignment="1" applyProtection="1">
      <alignment vertical="center"/>
      <protection/>
    </xf>
    <xf numFmtId="49" fontId="4" fillId="2" borderId="11" xfId="0" applyNumberFormat="1" applyFont="1" applyFill="1" applyBorder="1" applyAlignment="1" applyProtection="1">
      <alignment horizontal="left" vertical="center" indent="1"/>
      <protection/>
    </xf>
    <xf numFmtId="49" fontId="4" fillId="2" borderId="19" xfId="0" applyNumberFormat="1" applyFont="1" applyFill="1" applyBorder="1" applyAlignment="1" applyProtection="1">
      <alignment horizontal="left" vertical="center" inden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49" fontId="4" fillId="2" borderId="23" xfId="0" applyNumberFormat="1" applyFont="1" applyFill="1" applyBorder="1" applyAlignment="1" applyProtection="1">
      <alignment horizontal="center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/>
      <protection/>
    </xf>
    <xf numFmtId="49" fontId="4" fillId="2" borderId="26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29" xfId="0" applyNumberFormat="1" applyFont="1" applyFill="1" applyBorder="1" applyAlignment="1" applyProtection="1">
      <alignment horizontal="center" vertical="center" wrapText="1"/>
      <protection/>
    </xf>
    <xf numFmtId="49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indent="1"/>
      <protection/>
    </xf>
    <xf numFmtId="49" fontId="4" fillId="2" borderId="11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13" xfId="0" applyNumberFormat="1" applyFont="1" applyFill="1" applyBorder="1" applyAlignment="1" applyProtection="1">
      <alignment horizontal="lef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3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21" xfId="0" applyNumberFormat="1" applyFon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workbookViewId="0" topLeftCell="A1">
      <selection activeCell="F25" sqref="F25"/>
    </sheetView>
  </sheetViews>
  <sheetFormatPr defaultColWidth="9.140625" defaultRowHeight="12.75"/>
  <cols>
    <col min="1" max="1" width="13.7109375" style="1" customWidth="1"/>
    <col min="2" max="2" width="23.7109375" style="25" customWidth="1"/>
    <col min="3" max="3" width="11.7109375" style="1" customWidth="1"/>
    <col min="4" max="4" width="18.421875" style="1" customWidth="1"/>
    <col min="5" max="5" width="11.7109375" style="1" customWidth="1"/>
    <col min="6" max="6" width="16.28125" style="1" customWidth="1"/>
    <col min="7" max="7" width="23.7109375" style="1" customWidth="1"/>
    <col min="8" max="8" width="16.8515625" style="1" customWidth="1"/>
    <col min="9" max="9" width="20.421875" style="1" customWidth="1"/>
    <col min="10" max="11" width="15.7109375" style="1" customWidth="1"/>
    <col min="12" max="13" width="12.7109375" style="1" customWidth="1"/>
    <col min="14" max="15" width="16.7109375" style="1" customWidth="1"/>
    <col min="16" max="17" width="21.7109375" style="1" customWidth="1"/>
    <col min="18" max="16384" width="9.140625" style="1" customWidth="1"/>
  </cols>
  <sheetData>
    <row r="1" spans="1:17" ht="36" customHeight="1" thickBot="1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9" ht="36" customHeight="1">
      <c r="A2" s="52" t="s">
        <v>0</v>
      </c>
      <c r="B2" s="60" t="s">
        <v>1</v>
      </c>
      <c r="C2" s="61"/>
      <c r="D2" s="48" t="s">
        <v>48</v>
      </c>
      <c r="E2" s="50" t="s">
        <v>2</v>
      </c>
      <c r="F2" s="41" t="s">
        <v>3</v>
      </c>
      <c r="G2" s="63" t="s">
        <v>4</v>
      </c>
      <c r="H2" s="65" t="s">
        <v>29</v>
      </c>
      <c r="I2" s="58" t="s">
        <v>49</v>
      </c>
    </row>
    <row r="3" spans="1:9" ht="102" customHeight="1">
      <c r="A3" s="53"/>
      <c r="B3" s="62"/>
      <c r="C3" s="55"/>
      <c r="D3" s="49"/>
      <c r="E3" s="51"/>
      <c r="F3" s="42"/>
      <c r="G3" s="64"/>
      <c r="H3" s="66"/>
      <c r="I3" s="59"/>
    </row>
    <row r="4" spans="1:9" ht="18" customHeight="1" thickBot="1">
      <c r="A4" s="2" t="s">
        <v>5</v>
      </c>
      <c r="B4" s="43" t="s">
        <v>6</v>
      </c>
      <c r="C4" s="44"/>
      <c r="D4" s="3" t="s">
        <v>7</v>
      </c>
      <c r="E4" s="4" t="s">
        <v>8</v>
      </c>
      <c r="F4" s="5" t="s">
        <v>9</v>
      </c>
      <c r="G4" s="6" t="s">
        <v>25</v>
      </c>
      <c r="H4" s="4" t="s">
        <v>10</v>
      </c>
      <c r="I4" s="7" t="s">
        <v>26</v>
      </c>
    </row>
    <row r="5" spans="1:9" ht="21" customHeight="1">
      <c r="A5" s="57" t="s">
        <v>11</v>
      </c>
      <c r="B5" s="8" t="s">
        <v>27</v>
      </c>
      <c r="C5" s="54" t="s">
        <v>12</v>
      </c>
      <c r="D5" s="26">
        <v>0</v>
      </c>
      <c r="E5" s="9">
        <v>20</v>
      </c>
      <c r="F5" s="10">
        <v>1.35</v>
      </c>
      <c r="G5" s="11">
        <f aca="true" t="shared" si="0" ref="G5:G17">ROUND(D5/E5*F5,1)</f>
        <v>0</v>
      </c>
      <c r="H5" s="12">
        <v>2550000</v>
      </c>
      <c r="I5" s="13">
        <f aca="true" t="shared" si="1" ref="I5:I17">G5*H5*4/12</f>
        <v>0</v>
      </c>
    </row>
    <row r="6" spans="1:9" ht="21" customHeight="1">
      <c r="A6" s="53"/>
      <c r="B6" s="14" t="s">
        <v>28</v>
      </c>
      <c r="C6" s="55"/>
      <c r="D6" s="26">
        <v>0</v>
      </c>
      <c r="E6" s="15">
        <v>17</v>
      </c>
      <c r="F6" s="16">
        <v>1.35</v>
      </c>
      <c r="G6" s="17">
        <f t="shared" si="0"/>
        <v>0</v>
      </c>
      <c r="H6" s="18">
        <v>2550000</v>
      </c>
      <c r="I6" s="19">
        <f t="shared" si="1"/>
        <v>0</v>
      </c>
    </row>
    <row r="7" spans="1:9" ht="21" customHeight="1">
      <c r="A7" s="53"/>
      <c r="B7" s="14" t="s">
        <v>27</v>
      </c>
      <c r="C7" s="55" t="s">
        <v>13</v>
      </c>
      <c r="D7" s="26">
        <v>0</v>
      </c>
      <c r="E7" s="15">
        <v>20</v>
      </c>
      <c r="F7" s="16">
        <v>1.62</v>
      </c>
      <c r="G7" s="17">
        <f t="shared" si="0"/>
        <v>0</v>
      </c>
      <c r="H7" s="18">
        <v>2550000</v>
      </c>
      <c r="I7" s="19">
        <f t="shared" si="1"/>
        <v>0</v>
      </c>
    </row>
    <row r="8" spans="1:9" ht="21" customHeight="1">
      <c r="A8" s="53"/>
      <c r="B8" s="14" t="s">
        <v>28</v>
      </c>
      <c r="C8" s="56"/>
      <c r="D8" s="26">
        <v>0</v>
      </c>
      <c r="E8" s="15">
        <v>17</v>
      </c>
      <c r="F8" s="16">
        <v>1.62</v>
      </c>
      <c r="G8" s="17">
        <f t="shared" si="0"/>
        <v>0</v>
      </c>
      <c r="H8" s="18">
        <v>2550000</v>
      </c>
      <c r="I8" s="19">
        <f t="shared" si="1"/>
        <v>0</v>
      </c>
    </row>
    <row r="9" spans="1:9" ht="21" customHeight="1">
      <c r="A9" s="47" t="s">
        <v>14</v>
      </c>
      <c r="B9" s="39" t="s">
        <v>30</v>
      </c>
      <c r="C9" s="40"/>
      <c r="D9" s="26">
        <v>0</v>
      </c>
      <c r="E9" s="15" t="s">
        <v>15</v>
      </c>
      <c r="F9" s="16">
        <v>1.2</v>
      </c>
      <c r="G9" s="17">
        <f t="shared" si="0"/>
        <v>0</v>
      </c>
      <c r="H9" s="18">
        <v>2550000</v>
      </c>
      <c r="I9" s="19">
        <f t="shared" si="1"/>
        <v>0</v>
      </c>
    </row>
    <row r="10" spans="1:9" ht="21" customHeight="1">
      <c r="A10" s="47"/>
      <c r="B10" s="39" t="s">
        <v>31</v>
      </c>
      <c r="C10" s="40"/>
      <c r="D10" s="26">
        <v>0</v>
      </c>
      <c r="E10" s="15">
        <v>17</v>
      </c>
      <c r="F10" s="16">
        <v>1.22</v>
      </c>
      <c r="G10" s="17">
        <f t="shared" si="0"/>
        <v>0</v>
      </c>
      <c r="H10" s="18">
        <v>2550000</v>
      </c>
      <c r="I10" s="19">
        <f t="shared" si="1"/>
        <v>0</v>
      </c>
    </row>
    <row r="11" spans="1:9" ht="21" customHeight="1">
      <c r="A11" s="47"/>
      <c r="B11" s="39" t="s">
        <v>16</v>
      </c>
      <c r="C11" s="40"/>
      <c r="D11" s="26">
        <v>0</v>
      </c>
      <c r="E11" s="15">
        <v>16</v>
      </c>
      <c r="F11" s="16">
        <v>1.39</v>
      </c>
      <c r="G11" s="17">
        <f t="shared" si="0"/>
        <v>0</v>
      </c>
      <c r="H11" s="18">
        <v>2550000</v>
      </c>
      <c r="I11" s="19">
        <f t="shared" si="1"/>
        <v>0</v>
      </c>
    </row>
    <row r="12" spans="1:9" ht="21" customHeight="1">
      <c r="A12" s="47"/>
      <c r="B12" s="39" t="s">
        <v>32</v>
      </c>
      <c r="C12" s="40"/>
      <c r="D12" s="26">
        <v>0</v>
      </c>
      <c r="E12" s="15" t="s">
        <v>17</v>
      </c>
      <c r="F12" s="16">
        <v>1.55</v>
      </c>
      <c r="G12" s="17">
        <f t="shared" si="0"/>
        <v>0</v>
      </c>
      <c r="H12" s="18">
        <v>2550000</v>
      </c>
      <c r="I12" s="19">
        <f t="shared" si="1"/>
        <v>0</v>
      </c>
    </row>
    <row r="13" spans="1:9" ht="21" customHeight="1">
      <c r="A13" s="47"/>
      <c r="B13" s="39" t="s">
        <v>19</v>
      </c>
      <c r="C13" s="40"/>
      <c r="D13" s="26">
        <v>0</v>
      </c>
      <c r="E13" s="15" t="s">
        <v>18</v>
      </c>
      <c r="F13" s="16">
        <v>1.76</v>
      </c>
      <c r="G13" s="17">
        <f t="shared" si="0"/>
        <v>0</v>
      </c>
      <c r="H13" s="18">
        <v>2550000</v>
      </c>
      <c r="I13" s="19">
        <f t="shared" si="1"/>
        <v>0</v>
      </c>
    </row>
    <row r="14" spans="1:9" ht="21" customHeight="1">
      <c r="A14" s="47" t="s">
        <v>20</v>
      </c>
      <c r="B14" s="39" t="s">
        <v>33</v>
      </c>
      <c r="C14" s="40"/>
      <c r="D14" s="26">
        <v>0</v>
      </c>
      <c r="E14" s="15" t="s">
        <v>21</v>
      </c>
      <c r="F14" s="16">
        <v>2.33</v>
      </c>
      <c r="G14" s="17">
        <f t="shared" si="0"/>
        <v>0</v>
      </c>
      <c r="H14" s="18">
        <v>2550000</v>
      </c>
      <c r="I14" s="19">
        <f t="shared" si="1"/>
        <v>0</v>
      </c>
    </row>
    <row r="15" spans="1:9" ht="21" customHeight="1">
      <c r="A15" s="47"/>
      <c r="B15" s="39" t="s">
        <v>23</v>
      </c>
      <c r="C15" s="40"/>
      <c r="D15" s="26">
        <v>0</v>
      </c>
      <c r="E15" s="15" t="s">
        <v>22</v>
      </c>
      <c r="F15" s="16">
        <v>2.76</v>
      </c>
      <c r="G15" s="17">
        <f t="shared" si="0"/>
        <v>0</v>
      </c>
      <c r="H15" s="18">
        <v>2550000</v>
      </c>
      <c r="I15" s="19">
        <f t="shared" si="1"/>
        <v>0</v>
      </c>
    </row>
    <row r="16" spans="1:9" ht="54" customHeight="1">
      <c r="A16" s="47" t="s">
        <v>24</v>
      </c>
      <c r="B16" s="71" t="s">
        <v>34</v>
      </c>
      <c r="C16" s="40"/>
      <c r="D16" s="27">
        <v>0</v>
      </c>
      <c r="E16" s="15" t="s">
        <v>21</v>
      </c>
      <c r="F16" s="16">
        <v>2.03</v>
      </c>
      <c r="G16" s="17">
        <f t="shared" si="0"/>
        <v>0</v>
      </c>
      <c r="H16" s="18">
        <v>2550000</v>
      </c>
      <c r="I16" s="19">
        <f t="shared" si="1"/>
        <v>0</v>
      </c>
    </row>
    <row r="17" spans="1:9" ht="36" customHeight="1">
      <c r="A17" s="47"/>
      <c r="B17" s="71" t="s">
        <v>35</v>
      </c>
      <c r="C17" s="40"/>
      <c r="D17" s="26">
        <v>0</v>
      </c>
      <c r="E17" s="15" t="s">
        <v>22</v>
      </c>
      <c r="F17" s="16">
        <v>2.03</v>
      </c>
      <c r="G17" s="17">
        <f t="shared" si="0"/>
        <v>0</v>
      </c>
      <c r="H17" s="18">
        <v>2550000</v>
      </c>
      <c r="I17" s="19">
        <f t="shared" si="1"/>
        <v>0</v>
      </c>
    </row>
    <row r="18" spans="1:9" ht="30" customHeight="1">
      <c r="A18" s="47" t="s">
        <v>36</v>
      </c>
      <c r="B18" s="71" t="s">
        <v>37</v>
      </c>
      <c r="C18" s="72"/>
      <c r="D18" s="26">
        <v>0</v>
      </c>
      <c r="E18" s="9">
        <v>8</v>
      </c>
      <c r="F18" s="36">
        <v>0.17</v>
      </c>
      <c r="G18" s="11">
        <f aca="true" t="shared" si="2" ref="G18:G25">ROUND(D18/E18*F18,1)</f>
        <v>0</v>
      </c>
      <c r="H18" s="12">
        <v>2550000</v>
      </c>
      <c r="I18" s="13">
        <f aca="true" t="shared" si="3" ref="I18:I25">G18*H18*4/12</f>
        <v>0</v>
      </c>
    </row>
    <row r="19" spans="1:9" ht="63.75" customHeight="1">
      <c r="A19" s="47"/>
      <c r="B19" s="71" t="s">
        <v>38</v>
      </c>
      <c r="C19" s="72"/>
      <c r="D19" s="27">
        <v>0</v>
      </c>
      <c r="E19" s="28">
        <v>10</v>
      </c>
      <c r="F19" s="37">
        <v>0.08</v>
      </c>
      <c r="G19" s="17">
        <f t="shared" si="2"/>
        <v>0</v>
      </c>
      <c r="H19" s="29">
        <v>2550000</v>
      </c>
      <c r="I19" s="19">
        <f t="shared" si="3"/>
        <v>0</v>
      </c>
    </row>
    <row r="20" spans="1:9" ht="63.75" customHeight="1">
      <c r="A20" s="67" t="s">
        <v>45</v>
      </c>
      <c r="B20" s="68"/>
      <c r="C20" s="69"/>
      <c r="D20" s="27">
        <v>0</v>
      </c>
      <c r="E20" s="15">
        <v>25</v>
      </c>
      <c r="F20" s="16">
        <v>1.3</v>
      </c>
      <c r="G20" s="17">
        <f t="shared" si="2"/>
        <v>0</v>
      </c>
      <c r="H20" s="18">
        <v>2550000</v>
      </c>
      <c r="I20" s="19">
        <f t="shared" si="3"/>
        <v>0</v>
      </c>
    </row>
    <row r="21" spans="1:9" ht="30.75" customHeight="1">
      <c r="A21" s="47" t="s">
        <v>39</v>
      </c>
      <c r="B21" s="71" t="s">
        <v>40</v>
      </c>
      <c r="C21" s="74"/>
      <c r="D21" s="27">
        <v>0</v>
      </c>
      <c r="E21" s="15">
        <v>25</v>
      </c>
      <c r="F21" s="38">
        <v>0.24</v>
      </c>
      <c r="G21" s="17">
        <f t="shared" si="2"/>
        <v>0</v>
      </c>
      <c r="H21" s="18">
        <v>2550000</v>
      </c>
      <c r="I21" s="19">
        <f t="shared" si="3"/>
        <v>0</v>
      </c>
    </row>
    <row r="22" spans="1:9" ht="29.25" customHeight="1">
      <c r="A22" s="47"/>
      <c r="B22" s="71" t="s">
        <v>41</v>
      </c>
      <c r="C22" s="74"/>
      <c r="D22" s="26">
        <v>0</v>
      </c>
      <c r="E22" s="15">
        <v>25</v>
      </c>
      <c r="F22" s="38">
        <v>0.16</v>
      </c>
      <c r="G22" s="17">
        <f t="shared" si="2"/>
        <v>0</v>
      </c>
      <c r="H22" s="18">
        <v>2550000</v>
      </c>
      <c r="I22" s="19">
        <f t="shared" si="3"/>
        <v>0</v>
      </c>
    </row>
    <row r="23" spans="1:9" ht="32.25" customHeight="1">
      <c r="A23" s="47"/>
      <c r="B23" s="71" t="s">
        <v>42</v>
      </c>
      <c r="C23" s="74"/>
      <c r="D23" s="26">
        <v>0</v>
      </c>
      <c r="E23" s="15">
        <v>21</v>
      </c>
      <c r="F23" s="16">
        <v>0.27</v>
      </c>
      <c r="G23" s="17">
        <f t="shared" si="2"/>
        <v>0</v>
      </c>
      <c r="H23" s="18">
        <v>2550000</v>
      </c>
      <c r="I23" s="19">
        <f t="shared" si="3"/>
        <v>0</v>
      </c>
    </row>
    <row r="24" spans="1:9" ht="30" customHeight="1">
      <c r="A24" s="47"/>
      <c r="B24" s="71" t="s">
        <v>43</v>
      </c>
      <c r="C24" s="74"/>
      <c r="D24" s="26">
        <v>0</v>
      </c>
      <c r="E24" s="15">
        <v>17</v>
      </c>
      <c r="F24" s="16">
        <v>0.27</v>
      </c>
      <c r="G24" s="17">
        <f t="shared" si="2"/>
        <v>0</v>
      </c>
      <c r="H24" s="18">
        <v>2550000</v>
      </c>
      <c r="I24" s="19">
        <f t="shared" si="3"/>
        <v>0</v>
      </c>
    </row>
    <row r="25" spans="1:9" ht="30" customHeight="1" thickBot="1">
      <c r="A25" s="73"/>
      <c r="B25" s="75" t="s">
        <v>44</v>
      </c>
      <c r="C25" s="76"/>
      <c r="D25" s="30">
        <v>0</v>
      </c>
      <c r="E25" s="20">
        <v>16</v>
      </c>
      <c r="F25" s="21">
        <v>0.27</v>
      </c>
      <c r="G25" s="22">
        <f t="shared" si="2"/>
        <v>0</v>
      </c>
      <c r="H25" s="23">
        <v>2550000</v>
      </c>
      <c r="I25" s="24">
        <f t="shared" si="3"/>
        <v>0</v>
      </c>
    </row>
    <row r="26" spans="1:9" s="35" customFormat="1" ht="24" customHeight="1">
      <c r="A26" s="70" t="s">
        <v>46</v>
      </c>
      <c r="B26" s="70"/>
      <c r="C26" s="70"/>
      <c r="D26" s="31">
        <f>SUM(D5:D25)</f>
        <v>0</v>
      </c>
      <c r="E26" s="32"/>
      <c r="F26" s="32"/>
      <c r="G26" s="33">
        <f>SUM(G5:G25)</f>
        <v>0</v>
      </c>
      <c r="H26" s="32"/>
      <c r="I26" s="34">
        <f>SUM(I5:I25)</f>
        <v>0</v>
      </c>
    </row>
  </sheetData>
  <mergeCells count="36">
    <mergeCell ref="A21:A25"/>
    <mergeCell ref="B21:C21"/>
    <mergeCell ref="B22:C22"/>
    <mergeCell ref="B23:C23"/>
    <mergeCell ref="B24:C24"/>
    <mergeCell ref="B25:C25"/>
    <mergeCell ref="A20:C20"/>
    <mergeCell ref="A26:C26"/>
    <mergeCell ref="B14:C14"/>
    <mergeCell ref="B12:C12"/>
    <mergeCell ref="A18:A19"/>
    <mergeCell ref="B18:C18"/>
    <mergeCell ref="B19:C19"/>
    <mergeCell ref="B17:C17"/>
    <mergeCell ref="B16:C16"/>
    <mergeCell ref="B15:C15"/>
    <mergeCell ref="A5:A8"/>
    <mergeCell ref="B10:C10"/>
    <mergeCell ref="I2:I3"/>
    <mergeCell ref="B2:C3"/>
    <mergeCell ref="G2:G3"/>
    <mergeCell ref="H2:H3"/>
    <mergeCell ref="A1:Q1"/>
    <mergeCell ref="A16:A17"/>
    <mergeCell ref="D2:D3"/>
    <mergeCell ref="E2:E3"/>
    <mergeCell ref="A2:A3"/>
    <mergeCell ref="A9:A13"/>
    <mergeCell ref="A14:A15"/>
    <mergeCell ref="C5:C6"/>
    <mergeCell ref="C7:C8"/>
    <mergeCell ref="B9:C9"/>
    <mergeCell ref="B13:C13"/>
    <mergeCell ref="F2:F3"/>
    <mergeCell ref="B11:C11"/>
    <mergeCell ref="B4:C4"/>
  </mergeCells>
  <printOptions horizontalCentered="1"/>
  <pageMargins left="0.1968503937007874" right="0.1968503937007874" top="0.7874015748031497" bottom="0.35433070866141736" header="0.5118110236220472" footer="0.2362204724409449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 Gyakorlóiskola</dc:creator>
  <cp:keywords/>
  <dc:description/>
  <cp:lastModifiedBy>lanyinea</cp:lastModifiedBy>
  <cp:lastPrinted>2006-12-12T13:45:19Z</cp:lastPrinted>
  <dcterms:created xsi:type="dcterms:W3CDTF">2006-12-08T13:59:52Z</dcterms:created>
  <dcterms:modified xsi:type="dcterms:W3CDTF">2008-01-07T11:35:44Z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