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<sst xmlns="http://schemas.openxmlformats.org/spreadsheetml/2006/main" count="87" uniqueCount="81">
  <si>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Hunyadi János Középiskolai Kollégium</t>
  </si>
  <si>
    <t>Óvoda, Általános Iskola, Speciális Szakiskola, Diákotthon és Gyermekotthon</t>
  </si>
  <si>
    <t>Tolna Megyei Önkormányzat Ady Endre Középiskolája, Szakiskolája és Kollégiuma</t>
  </si>
  <si>
    <t>Inczédy György Szakközépiskola és Szakiskola</t>
  </si>
  <si>
    <t>Teleki Zsigmond Mezőgazdasági Szakképző Iskola és Kollégium</t>
  </si>
  <si>
    <t>Evangélikus Mezőgazdasági és Kereskedelmi Szakközépiskola Kollégiuma</t>
  </si>
  <si>
    <t>Nádasdy Tamás Szakközépiskola és Kollégium</t>
  </si>
  <si>
    <t>Középiskolai és Szlovák Nemzetiségi Kollégium</t>
  </si>
  <si>
    <t>Petőfi Sándor Középiskolai Fiú Szakkollégium</t>
  </si>
  <si>
    <t>Jálics Ernő Általános és Vendéglátóipari Szakképző Iskola, Diákotthon</t>
  </si>
  <si>
    <t>Kereskedelmi, Vendéglátóipari Szakközép- és Szakképző Iskola és Kollégium</t>
  </si>
  <si>
    <t>Herman Ottó Kertészeti, Környezetvédelmi, Vadgazdálkodási Szakképző Iskola és Kollégium</t>
  </si>
  <si>
    <t>Jókai Mór Középiskolai Kollégium</t>
  </si>
  <si>
    <t>Diákotthon</t>
  </si>
  <si>
    <t>Trefort Ágoston Villamos- és Fémipari Szakképző Iskola és Kollégium</t>
  </si>
  <si>
    <t>Dráva Völgye Középiskola Kollégiuma</t>
  </si>
  <si>
    <t>Általános Iskola, Készségfejlesztő Speciális Szakiskola, Diákotthon és Gyermekotthon</t>
  </si>
  <si>
    <t>Bács-Kiskun Megyei Önkormányzat Garbai Sándor Szakképző Középiskolája és Kollégiuma</t>
  </si>
  <si>
    <t>Mezőgazdasági Középfokú Szakoktatási, Továbbképző és Szaktanácsadó Intézezet</t>
  </si>
  <si>
    <t>Nagy László Gimnázium, Hiradástechnikai Szakközépiskola és Kollégium</t>
  </si>
  <si>
    <t>Tolna Megyei Önkormányzat Dr. Kelemen Endre Szakközépiskolája és Kollégiuma</t>
  </si>
  <si>
    <t>Babus Jolán Középiskolai Kollégium</t>
  </si>
  <si>
    <t>Szemere Bertalan Szakképző és Művészeti Középiskola Kollégiuma</t>
  </si>
  <si>
    <t>Jókai Mór Szakközépiskola Kollégiuma</t>
  </si>
  <si>
    <t>Vásárhelyi Pál Gimnázium, Általános és Szakképző Iskola, Diákotthon</t>
  </si>
  <si>
    <t>Madách Imre Szakközépiskola, Szakiskola és Kollégium</t>
  </si>
  <si>
    <t>Vörösmarty Mihály Ipari Szakképző Iskola és Kollégium</t>
  </si>
  <si>
    <t>Toldi Miklós Élelmiszeripari Középiskola, Szakközépiskola és Kollégium</t>
  </si>
  <si>
    <t>Békés Megye Képviselő-testülete Óvoda, Általános Iskola, Speciális Szakiskola és Diákotthona</t>
  </si>
  <si>
    <t>Egészségügyi és Szociális Szakközép- és Szakiskola</t>
  </si>
  <si>
    <t>Bólyai János Középiskolai Fiúkollégium</t>
  </si>
  <si>
    <t>Mezőgazdasági Középfokú Szakoktatási, Továbbképző és Szaktanácsadó Intézet</t>
  </si>
  <si>
    <t>Madách Imre Kollégium</t>
  </si>
  <si>
    <t>Deák Ferenc Középiskolai Szakkollégium</t>
  </si>
  <si>
    <t>Zichy Mihály Iparművészeti, Ruhaipari Szakképző Iskola és Kollégium</t>
  </si>
  <si>
    <t>Vásárhelyi Cseresnyés Kollégiumok</t>
  </si>
  <si>
    <t>Gábor Áron Gimnázium, Egészségügyi Szakközépiskola és Kollégium</t>
  </si>
  <si>
    <t>Szent Erzsébet Ciszteri Kollégium</t>
  </si>
  <si>
    <t>Csapó Dániel Mezőgazdasági Szakképző Intézet Kollégiuma</t>
  </si>
  <si>
    <t>Csonka János Műszaki Szakközépiskola és Kollégium</t>
  </si>
  <si>
    <t>Ványai Ambrus Gimnázium, Informatikai és Közlekedésgépészeti Szakközépiskola Ifjúsági Kollégiuma</t>
  </si>
  <si>
    <t>Marcali Városi Önkormányzat Széchenyi Zsigmond Szakközép- és Szakiskola</t>
  </si>
  <si>
    <t>Wigner Jenő Műszaki, Informatikai Középiskola és Kollégium</t>
  </si>
  <si>
    <t>Mezőgazdasági és Élelmiszeripari Középiskola és Szakiskola</t>
  </si>
  <si>
    <t>Bessenyei György Szakközépiskola Arany János Kollégiuma</t>
  </si>
  <si>
    <t>Mezőgazdasági és Élelmiszeripari Szakképző Intézet</t>
  </si>
  <si>
    <t>Bólyi Német Nemzetiségi Diákotthon</t>
  </si>
  <si>
    <t>Don Bosco Általános Iskola, Szakiskola, Középiskola és Kollégium</t>
  </si>
  <si>
    <t>Lipthay Béla Mezőgazdasági Szakképző Iskola és Kollégium</t>
  </si>
  <si>
    <t>Hajnóczy József Gimnázium, Humán Szakközépiskola, Kollégium és Pedagógiai Szakszolgálat</t>
  </si>
  <si>
    <t>Balásházy János Mezőgazdasági Középiskola és Kollégium</t>
  </si>
  <si>
    <t>Kumulált darabszám</t>
  </si>
  <si>
    <t>Hűtőktg2</t>
  </si>
  <si>
    <t>Orosháza Városi Önkormányzat Kossuth Lajos Közoktatási Intézménye</t>
  </si>
  <si>
    <t>Bessenyei György Középiskolai Kollégium</t>
  </si>
  <si>
    <t>Egri Mezőgazdasági Szakközép- és Szakképző Iskola és Kollégium</t>
  </si>
  <si>
    <t>Petőfi Sándor Gépészeti Szakközépiskola és Fiúkollégium</t>
  </si>
  <si>
    <t>Marcali Szakképző Iskola Kollégiuma</t>
  </si>
  <si>
    <t>Karacs Teréz Középiskolai Kollégium</t>
  </si>
  <si>
    <t>Mezőgazdasági Gépész Szakképző Iskola Kollégiuma</t>
  </si>
  <si>
    <t>Bercsényi Miklós Szakközép- és Szakmukásképző Iskola</t>
  </si>
  <si>
    <t>Hajnóczy József Kollégium</t>
  </si>
  <si>
    <t>Korányi Frigyes Gimnázium és Kollégiuma</t>
  </si>
  <si>
    <t>Jelky András Szakképző Iskola, Kollégium és Nevelési Tanácsadó</t>
  </si>
  <si>
    <t>Széchenyi István Közgazdasági Szakközépiskola Kollégiuma</t>
  </si>
  <si>
    <t>Támogatott darabszám</t>
  </si>
  <si>
    <t>Kumulált hűtőktg.</t>
  </si>
  <si>
    <t>Bács-Kiskun Megyei Önkormányzat Garbai Sándor Szakképző Iskolája és Kollégiuma</t>
  </si>
  <si>
    <t>Gyergyai Albert Kollégium</t>
  </si>
  <si>
    <t>138. Sz. Ipari Szakközépiskola és Szakiskola</t>
  </si>
  <si>
    <t>Baross Gábor Szakképző Iskola és Kollégium</t>
  </si>
  <si>
    <t>Diósgyőr-Vasgyári Szakképző Iskola Kollégiuma</t>
  </si>
  <si>
    <t>Általános Iskolai Diákotthon</t>
  </si>
  <si>
    <t>Surányi Endre Szakképző Iskola Kollégiuma</t>
  </si>
  <si>
    <t>Varga Márton Kertészeti és Földmérési Szakképző Intézet</t>
  </si>
  <si>
    <t>Pályázó neve</t>
  </si>
  <si>
    <t>120l</t>
  </si>
  <si>
    <t>rek.</t>
  </si>
  <si>
    <t>Hírös Diák Kollégium</t>
  </si>
  <si>
    <t>Összes darabszám</t>
  </si>
  <si>
    <t>Hűtőpályázat nyertesei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</si>
</sst>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E+00"/>
    <numFmt numFmtId="166" formatCode="&quot;H-&quot;0000"/>
    <numFmt numFmtId="167" formatCode="0.0%"/>
    <numFmt numFmtId="168" formatCode="000000"/>
    <numFmt numFmtId="169" formatCode="0.000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8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68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8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1" fontId="0" fillId="6" borderId="3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5" borderId="3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9" fontId="5" fillId="6" borderId="4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1" fontId="5" fillId="6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5" fillId="5" borderId="1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9" fontId="0" fillId="6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6" borderId="2" xfId="0" applyNumberFormat="1" applyFill="1" applyBorder="1" applyAlignment="1">
      <alignment horizontal="center" vertical="center"/>
    </xf>
    <xf numFmtId="1" fontId="0" fillId="6" borderId="7" xfId="0" applyNumberForma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9" fontId="2" fillId="6" borderId="17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64" fontId="2" fillId="6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4" fontId="1" fillId="6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9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" sqref="C1:AO1"/>
    </sheetView>
  </sheetViews>
  <sheetFormatPr defaultColWidth="9.00390625" defaultRowHeight="12.75"/>
  <cols>
    <col min="1" max="1" width="5.25390625" style="43" hidden="1" customWidth="1"/>
    <col min="2" max="2" width="5.75390625" style="3" hidden="1" customWidth="1"/>
    <col min="3" max="3" width="31.375" style="4" customWidth="1"/>
    <col min="4" max="4" width="8.125" style="4" hidden="1" customWidth="1"/>
    <col min="5" max="5" width="5.125" style="4" hidden="1" customWidth="1"/>
    <col min="6" max="6" width="3.75390625" style="4" hidden="1" customWidth="1"/>
    <col min="7" max="8" width="4.00390625" style="4" hidden="1" customWidth="1"/>
    <col min="9" max="9" width="4.25390625" style="4" hidden="1" customWidth="1"/>
    <col min="10" max="10" width="3.875" style="4" hidden="1" customWidth="1"/>
    <col min="11" max="11" width="4.00390625" style="4" hidden="1" customWidth="1"/>
    <col min="12" max="12" width="3.75390625" style="4" hidden="1" customWidth="1"/>
    <col min="13" max="13" width="3.875" style="6" hidden="1" customWidth="1"/>
    <col min="14" max="14" width="5.625" style="3" hidden="1" customWidth="1"/>
    <col min="15" max="15" width="3.00390625" style="4" hidden="1" customWidth="1"/>
    <col min="16" max="17" width="3.25390625" style="3" hidden="1" customWidth="1"/>
    <col min="18" max="18" width="2.875" style="46" hidden="1" customWidth="1"/>
    <col min="19" max="19" width="4.00390625" style="40" hidden="1" customWidth="1"/>
    <col min="20" max="20" width="3.375" style="40" hidden="1" customWidth="1"/>
    <col min="21" max="21" width="4.625" style="3" hidden="1" customWidth="1"/>
    <col min="22" max="22" width="3.75390625" style="3" hidden="1" customWidth="1"/>
    <col min="23" max="23" width="4.00390625" style="3" hidden="1" customWidth="1"/>
    <col min="24" max="24" width="2.875" style="19" hidden="1" customWidth="1"/>
    <col min="25" max="25" width="3.875" style="40" hidden="1" customWidth="1"/>
    <col min="26" max="26" width="3.75390625" style="40" hidden="1" customWidth="1"/>
    <col min="27" max="27" width="5.00390625" style="35" hidden="1" customWidth="1"/>
    <col min="28" max="28" width="3.625" style="40" hidden="1" customWidth="1"/>
    <col min="29" max="29" width="3.00390625" style="3" hidden="1" customWidth="1"/>
    <col min="30" max="30" width="3.25390625" style="3" hidden="1" customWidth="1"/>
    <col min="31" max="31" width="3.875" style="3" hidden="1" customWidth="1"/>
    <col min="32" max="32" width="2.75390625" style="3" hidden="1" customWidth="1"/>
    <col min="33" max="33" width="3.00390625" style="3" hidden="1" customWidth="1"/>
    <col min="34" max="34" width="3.375" style="3" hidden="1" customWidth="1"/>
    <col min="35" max="35" width="3.625" style="3" hidden="1" customWidth="1"/>
    <col min="36" max="36" width="3.375" style="3" hidden="1" customWidth="1"/>
    <col min="37" max="37" width="3.25390625" style="3" hidden="1" customWidth="1"/>
    <col min="38" max="38" width="4.625" style="3" hidden="1" customWidth="1"/>
    <col min="39" max="39" width="3.00390625" style="40" hidden="1" customWidth="1"/>
    <col min="40" max="40" width="5.125" style="40" customWidth="1"/>
    <col min="41" max="41" width="5.375" style="40" customWidth="1"/>
    <col min="42" max="42" width="6.875" style="11" hidden="1" customWidth="1"/>
    <col min="43" max="43" width="5.625" style="11" hidden="1" customWidth="1"/>
    <col min="44" max="44" width="5.25390625" style="11" hidden="1" customWidth="1"/>
    <col min="45" max="45" width="6.75390625" style="11" hidden="1" customWidth="1"/>
    <col min="46" max="47" width="6.875" style="11" hidden="1" customWidth="1"/>
    <col min="48" max="48" width="6.875" style="3" hidden="1" customWidth="1"/>
    <col min="49" max="16384" width="9.125" style="3" customWidth="1"/>
  </cols>
  <sheetData>
    <row r="1" spans="1:47" s="42" customFormat="1" ht="43.5" customHeight="1" thickBot="1">
      <c r="A1" s="32"/>
      <c r="B1" s="33"/>
      <c r="C1" s="110" t="s">
        <v>80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1"/>
      <c r="AP1" s="31"/>
      <c r="AQ1" s="31"/>
      <c r="AR1" s="31"/>
      <c r="AS1" s="31"/>
      <c r="AT1" s="41"/>
      <c r="AU1" s="41"/>
    </row>
    <row r="2" spans="1:47" s="26" customFormat="1" ht="48" customHeight="1">
      <c r="A2" s="25"/>
      <c r="B2" s="77"/>
      <c r="C2" s="108" t="s">
        <v>75</v>
      </c>
      <c r="D2" s="82"/>
      <c r="E2" s="82"/>
      <c r="F2" s="82"/>
      <c r="G2" s="82"/>
      <c r="H2" s="82"/>
      <c r="I2" s="82"/>
      <c r="J2" s="82"/>
      <c r="K2" s="82"/>
      <c r="L2" s="82"/>
      <c r="M2" s="83"/>
      <c r="N2" s="82"/>
      <c r="O2" s="82"/>
      <c r="P2" s="82"/>
      <c r="Q2" s="82"/>
      <c r="R2" s="84"/>
      <c r="S2" s="85"/>
      <c r="T2" s="85"/>
      <c r="U2" s="86"/>
      <c r="V2" s="86"/>
      <c r="W2" s="86"/>
      <c r="X2" s="87"/>
      <c r="Y2" s="85"/>
      <c r="Z2" s="85"/>
      <c r="AA2" s="88"/>
      <c r="AB2" s="85"/>
      <c r="AC2" s="86"/>
      <c r="AD2" s="86"/>
      <c r="AE2" s="86"/>
      <c r="AF2" s="86"/>
      <c r="AG2" s="89"/>
      <c r="AH2" s="86"/>
      <c r="AI2" s="86"/>
      <c r="AJ2" s="86"/>
      <c r="AK2" s="86"/>
      <c r="AL2" s="86"/>
      <c r="AM2" s="90"/>
      <c r="AN2" s="104" t="s">
        <v>65</v>
      </c>
      <c r="AO2" s="105"/>
      <c r="AP2" s="106" t="s">
        <v>51</v>
      </c>
      <c r="AQ2" s="107"/>
      <c r="AR2" s="27" t="s">
        <v>52</v>
      </c>
      <c r="AS2" s="28" t="s">
        <v>66</v>
      </c>
      <c r="AT2" s="29"/>
      <c r="AU2" s="30"/>
    </row>
    <row r="3" spans="1:48" s="1" customFormat="1" ht="12" customHeight="1" thickBot="1">
      <c r="A3" s="43"/>
      <c r="B3" s="78"/>
      <c r="C3" s="109"/>
      <c r="D3" s="91"/>
      <c r="E3" s="91"/>
      <c r="F3" s="92"/>
      <c r="G3" s="92"/>
      <c r="H3" s="92"/>
      <c r="I3" s="91"/>
      <c r="J3" s="91"/>
      <c r="K3" s="91"/>
      <c r="L3" s="91"/>
      <c r="M3" s="93"/>
      <c r="N3" s="91"/>
      <c r="O3" s="91"/>
      <c r="P3" s="94"/>
      <c r="Q3" s="95"/>
      <c r="R3" s="96"/>
      <c r="S3" s="97"/>
      <c r="T3" s="97"/>
      <c r="U3" s="94"/>
      <c r="V3" s="94"/>
      <c r="W3" s="94"/>
      <c r="X3" s="98"/>
      <c r="Y3" s="97"/>
      <c r="Z3" s="99"/>
      <c r="AA3" s="100"/>
      <c r="AB3" s="97"/>
      <c r="AC3" s="94"/>
      <c r="AD3" s="94"/>
      <c r="AE3" s="94"/>
      <c r="AF3" s="94"/>
      <c r="AG3" s="94"/>
      <c r="AH3" s="94"/>
      <c r="AI3" s="94"/>
      <c r="AJ3" s="94"/>
      <c r="AK3" s="94"/>
      <c r="AL3" s="101"/>
      <c r="AM3" s="102"/>
      <c r="AN3" s="36" t="s">
        <v>76</v>
      </c>
      <c r="AO3" s="103" t="s">
        <v>77</v>
      </c>
      <c r="AP3" s="24" t="s">
        <v>76</v>
      </c>
      <c r="AQ3" s="8" t="s">
        <v>77</v>
      </c>
      <c r="AR3" s="3"/>
      <c r="AS3" s="17"/>
      <c r="AT3" s="44"/>
      <c r="AU3" s="2"/>
      <c r="AV3" s="18"/>
    </row>
    <row r="4" spans="2:48" ht="34.5" customHeight="1" hidden="1">
      <c r="B4" s="45"/>
      <c r="C4" s="79"/>
      <c r="D4" s="9"/>
      <c r="E4" s="9"/>
      <c r="F4" s="9"/>
      <c r="G4" s="9"/>
      <c r="H4" s="9"/>
      <c r="I4" s="9"/>
      <c r="J4" s="9"/>
      <c r="K4" s="9"/>
      <c r="L4" s="9"/>
      <c r="M4" s="10"/>
      <c r="N4" s="7"/>
      <c r="O4" s="9"/>
      <c r="P4" s="57"/>
      <c r="Q4" s="57"/>
      <c r="R4" s="75"/>
      <c r="S4" s="80"/>
      <c r="T4" s="39"/>
      <c r="U4" s="57"/>
      <c r="V4" s="57"/>
      <c r="W4" s="57"/>
      <c r="X4" s="76"/>
      <c r="Y4" s="80"/>
      <c r="Z4" s="80"/>
      <c r="AA4" s="39"/>
      <c r="AB4" s="39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80"/>
      <c r="AN4" s="80"/>
      <c r="AO4" s="81"/>
      <c r="AP4" s="48"/>
      <c r="AQ4" s="49"/>
      <c r="AR4" s="49"/>
      <c r="AS4" s="50"/>
      <c r="AT4" s="51"/>
      <c r="AU4" s="52"/>
      <c r="AV4" s="45"/>
    </row>
    <row r="5" spans="2:48" ht="34.5" customHeight="1">
      <c r="B5" s="45"/>
      <c r="C5" s="4" t="s">
        <v>69</v>
      </c>
      <c r="P5" s="45"/>
      <c r="Q5" s="45"/>
      <c r="S5" s="34"/>
      <c r="T5" s="35"/>
      <c r="U5" s="45"/>
      <c r="V5" s="45"/>
      <c r="W5" s="45"/>
      <c r="Y5" s="34"/>
      <c r="Z5" s="34"/>
      <c r="AB5" s="3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34"/>
      <c r="AN5" s="34">
        <v>35</v>
      </c>
      <c r="AO5" s="47">
        <v>0</v>
      </c>
      <c r="AP5" s="48">
        <f aca="true" t="shared" si="0" ref="AP5:AP37">AN5+AP4</f>
        <v>35</v>
      </c>
      <c r="AQ5" s="49">
        <f aca="true" t="shared" si="1" ref="AQ5:AQ37">AO5+AQ4</f>
        <v>0</v>
      </c>
      <c r="AR5" s="49">
        <f aca="true" t="shared" si="2" ref="AR5:AR36">AN5*50+AO5*350</f>
        <v>1750</v>
      </c>
      <c r="AS5" s="50">
        <f aca="true" t="shared" si="3" ref="AS5:AS33">AR5+AS4</f>
        <v>1750</v>
      </c>
      <c r="AT5" s="51"/>
      <c r="AU5" s="52"/>
      <c r="AV5" s="45"/>
    </row>
    <row r="6" spans="2:48" ht="34.5" customHeight="1">
      <c r="B6" s="45"/>
      <c r="C6" s="14" t="s">
        <v>16</v>
      </c>
      <c r="P6" s="45"/>
      <c r="Q6" s="45"/>
      <c r="S6" s="34"/>
      <c r="T6" s="35"/>
      <c r="U6" s="45"/>
      <c r="V6" s="45"/>
      <c r="W6" s="45"/>
      <c r="Y6" s="34"/>
      <c r="Z6" s="34"/>
      <c r="AB6" s="3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34"/>
      <c r="AN6" s="34">
        <v>0</v>
      </c>
      <c r="AO6" s="47">
        <v>2</v>
      </c>
      <c r="AP6" s="48">
        <f t="shared" si="0"/>
        <v>35</v>
      </c>
      <c r="AQ6" s="49">
        <f t="shared" si="1"/>
        <v>2</v>
      </c>
      <c r="AR6" s="49">
        <f t="shared" si="2"/>
        <v>700</v>
      </c>
      <c r="AS6" s="50">
        <f t="shared" si="3"/>
        <v>2450</v>
      </c>
      <c r="AT6" s="51"/>
      <c r="AU6" s="52"/>
      <c r="AV6" s="45"/>
    </row>
    <row r="7" spans="2:48" ht="34.5" customHeight="1">
      <c r="B7" s="45"/>
      <c r="C7" s="4" t="s">
        <v>72</v>
      </c>
      <c r="P7" s="45"/>
      <c r="Q7" s="45"/>
      <c r="S7" s="34"/>
      <c r="T7" s="35"/>
      <c r="U7" s="45"/>
      <c r="V7" s="45"/>
      <c r="W7" s="45"/>
      <c r="Y7" s="34"/>
      <c r="Z7" s="34"/>
      <c r="AB7" s="3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34"/>
      <c r="AN7" s="34">
        <v>0</v>
      </c>
      <c r="AO7" s="47">
        <v>3</v>
      </c>
      <c r="AP7" s="48">
        <f t="shared" si="0"/>
        <v>35</v>
      </c>
      <c r="AQ7" s="49">
        <f t="shared" si="1"/>
        <v>5</v>
      </c>
      <c r="AR7" s="49">
        <f t="shared" si="2"/>
        <v>1050</v>
      </c>
      <c r="AS7" s="50">
        <f t="shared" si="3"/>
        <v>3500</v>
      </c>
      <c r="AT7" s="51"/>
      <c r="AU7" s="52"/>
      <c r="AV7" s="45"/>
    </row>
    <row r="8" spans="2:48" ht="34.5" customHeight="1">
      <c r="B8" s="45"/>
      <c r="C8" s="14" t="s">
        <v>21</v>
      </c>
      <c r="P8" s="45"/>
      <c r="Q8" s="45"/>
      <c r="S8" s="34"/>
      <c r="T8" s="35"/>
      <c r="U8" s="45"/>
      <c r="V8" s="45"/>
      <c r="W8" s="45"/>
      <c r="Y8" s="34"/>
      <c r="Z8" s="34"/>
      <c r="AB8" s="3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34"/>
      <c r="AN8" s="34">
        <v>0</v>
      </c>
      <c r="AO8" s="47">
        <v>2</v>
      </c>
      <c r="AP8" s="48">
        <f t="shared" si="0"/>
        <v>35</v>
      </c>
      <c r="AQ8" s="49">
        <f t="shared" si="1"/>
        <v>7</v>
      </c>
      <c r="AR8" s="49">
        <f t="shared" si="2"/>
        <v>700</v>
      </c>
      <c r="AS8" s="50">
        <f t="shared" si="3"/>
        <v>4200</v>
      </c>
      <c r="AT8" s="51"/>
      <c r="AU8" s="52"/>
      <c r="AV8" s="45"/>
    </row>
    <row r="9" spans="2:48" ht="34.5" customHeight="1">
      <c r="B9" s="45"/>
      <c r="C9" s="14" t="s">
        <v>67</v>
      </c>
      <c r="P9" s="45"/>
      <c r="Q9" s="45"/>
      <c r="S9" s="34"/>
      <c r="T9" s="35"/>
      <c r="U9" s="45"/>
      <c r="V9" s="45"/>
      <c r="W9" s="45"/>
      <c r="Y9" s="34"/>
      <c r="Z9" s="34"/>
      <c r="AB9" s="3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34"/>
      <c r="AN9" s="34">
        <v>8</v>
      </c>
      <c r="AO9" s="47">
        <v>0</v>
      </c>
      <c r="AP9" s="48">
        <f t="shared" si="0"/>
        <v>43</v>
      </c>
      <c r="AQ9" s="49">
        <f t="shared" si="1"/>
        <v>7</v>
      </c>
      <c r="AR9" s="49">
        <f t="shared" si="2"/>
        <v>400</v>
      </c>
      <c r="AS9" s="50">
        <f t="shared" si="3"/>
        <v>4600</v>
      </c>
      <c r="AT9" s="51"/>
      <c r="AU9" s="52"/>
      <c r="AV9" s="45"/>
    </row>
    <row r="10" spans="2:48" ht="34.5" customHeight="1">
      <c r="B10" s="45"/>
      <c r="C10" s="14" t="s">
        <v>17</v>
      </c>
      <c r="P10" s="45"/>
      <c r="Q10" s="45"/>
      <c r="S10" s="34"/>
      <c r="T10" s="35"/>
      <c r="U10" s="45"/>
      <c r="V10" s="45"/>
      <c r="W10" s="45"/>
      <c r="Y10" s="34"/>
      <c r="Z10" s="34"/>
      <c r="AB10" s="3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34"/>
      <c r="AN10" s="34">
        <v>4</v>
      </c>
      <c r="AO10" s="47">
        <v>0</v>
      </c>
      <c r="AP10" s="48">
        <f t="shared" si="0"/>
        <v>47</v>
      </c>
      <c r="AQ10" s="49">
        <f t="shared" si="1"/>
        <v>7</v>
      </c>
      <c r="AR10" s="49">
        <f t="shared" si="2"/>
        <v>200</v>
      </c>
      <c r="AS10" s="50">
        <f t="shared" si="3"/>
        <v>4800</v>
      </c>
      <c r="AT10" s="51"/>
      <c r="AU10" s="52"/>
      <c r="AV10" s="45"/>
    </row>
    <row r="11" spans="2:48" ht="34.5" customHeight="1">
      <c r="B11" s="45"/>
      <c r="C11" s="4" t="s">
        <v>50</v>
      </c>
      <c r="P11" s="45"/>
      <c r="Q11" s="45"/>
      <c r="S11" s="34"/>
      <c r="T11" s="35"/>
      <c r="U11" s="45"/>
      <c r="V11" s="45"/>
      <c r="W11" s="45"/>
      <c r="Y11" s="34"/>
      <c r="Z11" s="34"/>
      <c r="AB11" s="3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34"/>
      <c r="AN11" s="34">
        <v>4</v>
      </c>
      <c r="AO11" s="47">
        <v>2</v>
      </c>
      <c r="AP11" s="48">
        <f t="shared" si="0"/>
        <v>51</v>
      </c>
      <c r="AQ11" s="49">
        <f t="shared" si="1"/>
        <v>9</v>
      </c>
      <c r="AR11" s="49">
        <f t="shared" si="2"/>
        <v>900</v>
      </c>
      <c r="AS11" s="50">
        <f t="shared" si="3"/>
        <v>5700</v>
      </c>
      <c r="AT11" s="51"/>
      <c r="AU11" s="52"/>
      <c r="AV11" s="45"/>
    </row>
    <row r="12" spans="2:48" ht="34.5" customHeight="1">
      <c r="B12" s="45"/>
      <c r="C12" s="4" t="s">
        <v>70</v>
      </c>
      <c r="P12" s="45"/>
      <c r="Q12" s="45"/>
      <c r="S12" s="34"/>
      <c r="T12" s="35"/>
      <c r="U12" s="45"/>
      <c r="V12" s="45"/>
      <c r="W12" s="45"/>
      <c r="Y12" s="34"/>
      <c r="Z12" s="34"/>
      <c r="AB12" s="3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34"/>
      <c r="AN12" s="34">
        <v>2</v>
      </c>
      <c r="AO12" s="47">
        <v>6</v>
      </c>
      <c r="AP12" s="48">
        <f t="shared" si="0"/>
        <v>53</v>
      </c>
      <c r="AQ12" s="49">
        <f t="shared" si="1"/>
        <v>15</v>
      </c>
      <c r="AR12" s="49">
        <f t="shared" si="2"/>
        <v>2200</v>
      </c>
      <c r="AS12" s="50">
        <f t="shared" si="3"/>
        <v>7900</v>
      </c>
      <c r="AT12" s="51"/>
      <c r="AU12" s="52"/>
      <c r="AV12" s="45"/>
    </row>
    <row r="13" spans="2:48" ht="34.5" customHeight="1">
      <c r="B13" s="45"/>
      <c r="C13" s="14" t="s">
        <v>28</v>
      </c>
      <c r="P13" s="45"/>
      <c r="Q13" s="45"/>
      <c r="S13" s="34"/>
      <c r="T13" s="35"/>
      <c r="U13" s="45"/>
      <c r="V13" s="45"/>
      <c r="W13" s="45"/>
      <c r="Y13" s="34"/>
      <c r="Z13" s="34"/>
      <c r="AB13" s="3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34"/>
      <c r="AN13" s="34">
        <v>0</v>
      </c>
      <c r="AO13" s="47">
        <v>2</v>
      </c>
      <c r="AP13" s="48">
        <f t="shared" si="0"/>
        <v>53</v>
      </c>
      <c r="AQ13" s="49">
        <f t="shared" si="1"/>
        <v>17</v>
      </c>
      <c r="AR13" s="49">
        <f t="shared" si="2"/>
        <v>700</v>
      </c>
      <c r="AS13" s="50">
        <f t="shared" si="3"/>
        <v>8600</v>
      </c>
      <c r="AT13" s="51"/>
      <c r="AU13" s="52"/>
      <c r="AV13" s="45"/>
    </row>
    <row r="14" spans="2:48" ht="34.5" customHeight="1">
      <c r="B14" s="45"/>
      <c r="C14" s="14" t="s">
        <v>60</v>
      </c>
      <c r="P14" s="45"/>
      <c r="Q14" s="45"/>
      <c r="S14" s="34"/>
      <c r="T14" s="35"/>
      <c r="U14" s="45"/>
      <c r="V14" s="45"/>
      <c r="W14" s="45"/>
      <c r="Y14" s="34"/>
      <c r="Z14" s="34"/>
      <c r="AB14" s="3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34"/>
      <c r="AN14" s="34">
        <v>0</v>
      </c>
      <c r="AO14" s="47">
        <v>3</v>
      </c>
      <c r="AP14" s="48">
        <f t="shared" si="0"/>
        <v>53</v>
      </c>
      <c r="AQ14" s="49">
        <f t="shared" si="1"/>
        <v>20</v>
      </c>
      <c r="AR14" s="49">
        <f t="shared" si="2"/>
        <v>1050</v>
      </c>
      <c r="AS14" s="50">
        <f t="shared" si="3"/>
        <v>9650</v>
      </c>
      <c r="AT14" s="51"/>
      <c r="AU14" s="52"/>
      <c r="AV14" s="45"/>
    </row>
    <row r="15" spans="2:48" ht="34.5" customHeight="1">
      <c r="B15" s="45"/>
      <c r="C15" s="14" t="s">
        <v>54</v>
      </c>
      <c r="P15" s="45"/>
      <c r="Q15" s="45"/>
      <c r="S15" s="34"/>
      <c r="T15" s="35"/>
      <c r="U15" s="45"/>
      <c r="V15" s="45"/>
      <c r="W15" s="45"/>
      <c r="Y15" s="34"/>
      <c r="Z15" s="34"/>
      <c r="AB15" s="3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34"/>
      <c r="AN15" s="34">
        <v>1</v>
      </c>
      <c r="AO15" s="47">
        <v>5</v>
      </c>
      <c r="AP15" s="48">
        <f t="shared" si="0"/>
        <v>54</v>
      </c>
      <c r="AQ15" s="49">
        <f t="shared" si="1"/>
        <v>25</v>
      </c>
      <c r="AR15" s="49">
        <f t="shared" si="2"/>
        <v>1800</v>
      </c>
      <c r="AS15" s="50">
        <f t="shared" si="3"/>
        <v>11450</v>
      </c>
      <c r="AT15" s="51"/>
      <c r="AU15" s="52"/>
      <c r="AV15" s="45"/>
    </row>
    <row r="16" spans="2:48" ht="34.5" customHeight="1">
      <c r="B16" s="45"/>
      <c r="C16" s="4" t="s">
        <v>44</v>
      </c>
      <c r="P16" s="45"/>
      <c r="Q16" s="45"/>
      <c r="S16" s="34"/>
      <c r="T16" s="35"/>
      <c r="U16" s="45"/>
      <c r="V16" s="45"/>
      <c r="W16" s="45"/>
      <c r="Y16" s="34"/>
      <c r="Z16" s="34"/>
      <c r="AB16" s="3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34"/>
      <c r="AN16" s="34">
        <v>11</v>
      </c>
      <c r="AO16" s="47">
        <v>2</v>
      </c>
      <c r="AP16" s="48">
        <f t="shared" si="0"/>
        <v>65</v>
      </c>
      <c r="AQ16" s="49">
        <f t="shared" si="1"/>
        <v>27</v>
      </c>
      <c r="AR16" s="49">
        <f t="shared" si="2"/>
        <v>1250</v>
      </c>
      <c r="AS16" s="50">
        <f t="shared" si="3"/>
        <v>12700</v>
      </c>
      <c r="AT16" s="51"/>
      <c r="AU16" s="52"/>
      <c r="AV16" s="45"/>
    </row>
    <row r="17" spans="2:48" ht="34.5" customHeight="1">
      <c r="B17" s="45"/>
      <c r="C17" s="14" t="s">
        <v>30</v>
      </c>
      <c r="P17" s="45"/>
      <c r="S17" s="34"/>
      <c r="T17" s="35"/>
      <c r="U17" s="45"/>
      <c r="V17" s="45"/>
      <c r="W17" s="45"/>
      <c r="Y17" s="34"/>
      <c r="Z17" s="34"/>
      <c r="AB17" s="3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34"/>
      <c r="AN17" s="34">
        <v>35</v>
      </c>
      <c r="AO17" s="47">
        <v>0</v>
      </c>
      <c r="AP17" s="48">
        <f t="shared" si="0"/>
        <v>100</v>
      </c>
      <c r="AQ17" s="49">
        <f t="shared" si="1"/>
        <v>27</v>
      </c>
      <c r="AR17" s="49">
        <f t="shared" si="2"/>
        <v>1750</v>
      </c>
      <c r="AS17" s="50">
        <f t="shared" si="3"/>
        <v>14450</v>
      </c>
      <c r="AT17" s="51"/>
      <c r="AU17" s="52"/>
      <c r="AV17" s="45"/>
    </row>
    <row r="18" spans="2:48" ht="34.5" customHeight="1">
      <c r="B18" s="45"/>
      <c r="C18" s="4" t="s">
        <v>46</v>
      </c>
      <c r="P18" s="45"/>
      <c r="Q18" s="45"/>
      <c r="S18" s="34"/>
      <c r="T18" s="35"/>
      <c r="U18" s="45"/>
      <c r="V18" s="45"/>
      <c r="W18" s="45"/>
      <c r="Y18" s="34"/>
      <c r="Z18" s="34"/>
      <c r="AB18" s="3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34"/>
      <c r="AN18" s="34">
        <v>1</v>
      </c>
      <c r="AO18" s="47">
        <v>2</v>
      </c>
      <c r="AP18" s="48">
        <f t="shared" si="0"/>
        <v>101</v>
      </c>
      <c r="AQ18" s="49">
        <f t="shared" si="1"/>
        <v>29</v>
      </c>
      <c r="AR18" s="49">
        <f t="shared" si="2"/>
        <v>750</v>
      </c>
      <c r="AS18" s="50">
        <f t="shared" si="3"/>
        <v>15200</v>
      </c>
      <c r="AT18" s="51"/>
      <c r="AU18" s="52"/>
      <c r="AV18" s="45"/>
    </row>
    <row r="19" spans="3:48" ht="34.5" customHeight="1">
      <c r="C19" s="4" t="s">
        <v>38</v>
      </c>
      <c r="P19" s="45"/>
      <c r="Q19" s="45"/>
      <c r="S19" s="34"/>
      <c r="T19" s="35"/>
      <c r="U19" s="45"/>
      <c r="V19" s="45"/>
      <c r="W19" s="45"/>
      <c r="Y19" s="34"/>
      <c r="Z19" s="34"/>
      <c r="AB19" s="3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34"/>
      <c r="AN19" s="34">
        <v>8</v>
      </c>
      <c r="AO19" s="47">
        <v>0</v>
      </c>
      <c r="AP19" s="48">
        <f t="shared" si="0"/>
        <v>109</v>
      </c>
      <c r="AQ19" s="49">
        <f t="shared" si="1"/>
        <v>29</v>
      </c>
      <c r="AR19" s="49">
        <f t="shared" si="2"/>
        <v>400</v>
      </c>
      <c r="AS19" s="50">
        <f t="shared" si="3"/>
        <v>15600</v>
      </c>
      <c r="AT19" s="51"/>
      <c r="AU19" s="52"/>
      <c r="AV19" s="45"/>
    </row>
    <row r="20" spans="2:48" ht="34.5" customHeight="1">
      <c r="B20" s="45"/>
      <c r="C20" s="14" t="s">
        <v>39</v>
      </c>
      <c r="I20" s="14"/>
      <c r="P20" s="45"/>
      <c r="Q20" s="45"/>
      <c r="S20" s="34"/>
      <c r="T20" s="35"/>
      <c r="U20" s="45"/>
      <c r="V20" s="45"/>
      <c r="W20" s="45"/>
      <c r="Y20" s="34"/>
      <c r="Z20" s="34"/>
      <c r="AB20" s="3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34"/>
      <c r="AN20" s="34">
        <v>0</v>
      </c>
      <c r="AO20" s="47">
        <v>4</v>
      </c>
      <c r="AP20" s="48">
        <f t="shared" si="0"/>
        <v>109</v>
      </c>
      <c r="AQ20" s="49">
        <f t="shared" si="1"/>
        <v>33</v>
      </c>
      <c r="AR20" s="49">
        <f t="shared" si="2"/>
        <v>1400</v>
      </c>
      <c r="AS20" s="50">
        <f t="shared" si="3"/>
        <v>17000</v>
      </c>
      <c r="AT20" s="51"/>
      <c r="AU20" s="52"/>
      <c r="AV20" s="45"/>
    </row>
    <row r="21" spans="2:48" ht="34.5" customHeight="1">
      <c r="B21" s="45"/>
      <c r="C21" s="14" t="s">
        <v>33</v>
      </c>
      <c r="P21" s="45"/>
      <c r="Q21" s="45"/>
      <c r="S21" s="34"/>
      <c r="T21" s="35"/>
      <c r="U21" s="45"/>
      <c r="V21" s="45"/>
      <c r="W21" s="45"/>
      <c r="Y21" s="34"/>
      <c r="Z21" s="34"/>
      <c r="AB21" s="3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34"/>
      <c r="AN21" s="34">
        <v>0</v>
      </c>
      <c r="AO21" s="47">
        <v>7</v>
      </c>
      <c r="AP21" s="48">
        <f t="shared" si="0"/>
        <v>109</v>
      </c>
      <c r="AQ21" s="49">
        <f t="shared" si="1"/>
        <v>40</v>
      </c>
      <c r="AR21" s="49">
        <f t="shared" si="2"/>
        <v>2450</v>
      </c>
      <c r="AS21" s="50">
        <f t="shared" si="3"/>
        <v>19450</v>
      </c>
      <c r="AT21" s="51"/>
      <c r="AU21" s="52"/>
      <c r="AV21" s="45"/>
    </row>
    <row r="22" spans="2:48" ht="34.5" customHeight="1">
      <c r="B22" s="45"/>
      <c r="C22" s="14" t="s">
        <v>13</v>
      </c>
      <c r="P22" s="45"/>
      <c r="Q22" s="45"/>
      <c r="S22" s="34"/>
      <c r="T22" s="35"/>
      <c r="U22" s="45"/>
      <c r="V22" s="45"/>
      <c r="W22" s="45"/>
      <c r="Y22" s="34"/>
      <c r="Z22" s="34"/>
      <c r="AB22" s="3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34"/>
      <c r="AN22" s="34">
        <v>3</v>
      </c>
      <c r="AO22" s="47">
        <v>3</v>
      </c>
      <c r="AP22" s="48">
        <f t="shared" si="0"/>
        <v>112</v>
      </c>
      <c r="AQ22" s="49">
        <f t="shared" si="1"/>
        <v>43</v>
      </c>
      <c r="AR22" s="49">
        <f t="shared" si="2"/>
        <v>1200</v>
      </c>
      <c r="AS22" s="50">
        <f t="shared" si="3"/>
        <v>20650</v>
      </c>
      <c r="AT22" s="51"/>
      <c r="AU22" s="52"/>
      <c r="AV22" s="45"/>
    </row>
    <row r="23" spans="2:48" ht="34.5" customHeight="1">
      <c r="B23" s="45"/>
      <c r="C23" s="4" t="s">
        <v>71</v>
      </c>
      <c r="P23" s="45"/>
      <c r="Q23" s="45"/>
      <c r="S23" s="34"/>
      <c r="T23" s="35"/>
      <c r="U23" s="45"/>
      <c r="V23" s="45"/>
      <c r="W23" s="45"/>
      <c r="Y23" s="34"/>
      <c r="Z23" s="34"/>
      <c r="AB23" s="3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34"/>
      <c r="AN23" s="34">
        <v>20</v>
      </c>
      <c r="AO23" s="47">
        <v>2</v>
      </c>
      <c r="AP23" s="48">
        <f t="shared" si="0"/>
        <v>132</v>
      </c>
      <c r="AQ23" s="49">
        <f t="shared" si="1"/>
        <v>45</v>
      </c>
      <c r="AR23" s="49">
        <f t="shared" si="2"/>
        <v>1700</v>
      </c>
      <c r="AS23" s="50">
        <f t="shared" si="3"/>
        <v>22350</v>
      </c>
      <c r="AT23" s="51"/>
      <c r="AU23" s="52"/>
      <c r="AV23" s="45"/>
    </row>
    <row r="24" spans="2:48" ht="34.5" customHeight="1">
      <c r="B24" s="45"/>
      <c r="C24" s="4" t="s">
        <v>47</v>
      </c>
      <c r="P24" s="45"/>
      <c r="Q24" s="45"/>
      <c r="S24" s="34"/>
      <c r="T24" s="35"/>
      <c r="U24" s="45"/>
      <c r="V24" s="45"/>
      <c r="W24" s="45"/>
      <c r="Y24" s="34"/>
      <c r="Z24" s="34"/>
      <c r="AB24" s="3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34"/>
      <c r="AN24" s="34">
        <v>0</v>
      </c>
      <c r="AO24" s="47">
        <v>2</v>
      </c>
      <c r="AP24" s="48">
        <f t="shared" si="0"/>
        <v>132</v>
      </c>
      <c r="AQ24" s="49">
        <f t="shared" si="1"/>
        <v>47</v>
      </c>
      <c r="AR24" s="49">
        <f t="shared" si="2"/>
        <v>700</v>
      </c>
      <c r="AS24" s="50">
        <f t="shared" si="3"/>
        <v>23050</v>
      </c>
      <c r="AT24" s="51"/>
      <c r="AU24" s="52"/>
      <c r="AV24" s="45"/>
    </row>
    <row r="25" spans="2:48" ht="34.5" customHeight="1">
      <c r="B25" s="45"/>
      <c r="C25" s="14" t="s">
        <v>15</v>
      </c>
      <c r="I25" s="14"/>
      <c r="P25" s="45"/>
      <c r="Q25" s="45"/>
      <c r="S25" s="34"/>
      <c r="T25" s="35"/>
      <c r="U25" s="45"/>
      <c r="V25" s="45"/>
      <c r="W25" s="45"/>
      <c r="Y25" s="34"/>
      <c r="Z25" s="34"/>
      <c r="AB25" s="3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34"/>
      <c r="AN25" s="34">
        <v>0</v>
      </c>
      <c r="AO25" s="47">
        <v>5</v>
      </c>
      <c r="AP25" s="48">
        <f t="shared" si="0"/>
        <v>132</v>
      </c>
      <c r="AQ25" s="49">
        <f t="shared" si="1"/>
        <v>52</v>
      </c>
      <c r="AR25" s="49">
        <f t="shared" si="2"/>
        <v>1750</v>
      </c>
      <c r="AS25" s="50">
        <f t="shared" si="3"/>
        <v>24800</v>
      </c>
      <c r="AT25" s="51"/>
      <c r="AU25" s="52"/>
      <c r="AV25" s="45"/>
    </row>
    <row r="26" spans="2:48" ht="34.5" customHeight="1">
      <c r="B26" s="45"/>
      <c r="C26" s="14" t="s">
        <v>29</v>
      </c>
      <c r="P26" s="45"/>
      <c r="Q26" s="45"/>
      <c r="S26" s="34"/>
      <c r="T26" s="35"/>
      <c r="U26" s="45"/>
      <c r="V26" s="45"/>
      <c r="W26" s="45"/>
      <c r="Y26" s="34"/>
      <c r="Z26" s="34"/>
      <c r="AB26" s="3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34"/>
      <c r="AN26" s="34">
        <v>0</v>
      </c>
      <c r="AO26" s="47">
        <v>2</v>
      </c>
      <c r="AP26" s="48">
        <f t="shared" si="0"/>
        <v>132</v>
      </c>
      <c r="AQ26" s="49">
        <f t="shared" si="1"/>
        <v>54</v>
      </c>
      <c r="AR26" s="49">
        <f t="shared" si="2"/>
        <v>700</v>
      </c>
      <c r="AS26" s="50">
        <f t="shared" si="3"/>
        <v>25500</v>
      </c>
      <c r="AT26" s="51"/>
      <c r="AU26" s="52"/>
      <c r="AV26" s="45"/>
    </row>
    <row r="27" spans="2:48" ht="34.5" customHeight="1">
      <c r="B27" s="45"/>
      <c r="C27" s="14" t="s">
        <v>55</v>
      </c>
      <c r="P27" s="45"/>
      <c r="Q27" s="45"/>
      <c r="S27" s="34"/>
      <c r="T27" s="35"/>
      <c r="U27" s="45"/>
      <c r="V27" s="45"/>
      <c r="W27" s="45"/>
      <c r="Y27" s="34"/>
      <c r="Z27" s="34"/>
      <c r="AB27" s="3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34"/>
      <c r="AN27" s="34">
        <v>0</v>
      </c>
      <c r="AO27" s="47">
        <v>4</v>
      </c>
      <c r="AP27" s="48">
        <f t="shared" si="0"/>
        <v>132</v>
      </c>
      <c r="AQ27" s="49">
        <f t="shared" si="1"/>
        <v>58</v>
      </c>
      <c r="AR27" s="49">
        <f t="shared" si="2"/>
        <v>1400</v>
      </c>
      <c r="AS27" s="50">
        <f t="shared" si="3"/>
        <v>26900</v>
      </c>
      <c r="AT27" s="51"/>
      <c r="AU27" s="52"/>
      <c r="AV27" s="45"/>
    </row>
    <row r="28" spans="2:48" ht="34.5" customHeight="1">
      <c r="B28" s="45"/>
      <c r="C28" s="14" t="s">
        <v>5</v>
      </c>
      <c r="P28" s="45"/>
      <c r="Q28" s="45"/>
      <c r="S28" s="34"/>
      <c r="T28" s="35"/>
      <c r="U28" s="45"/>
      <c r="V28" s="45"/>
      <c r="W28" s="45"/>
      <c r="Y28" s="34"/>
      <c r="Z28" s="34"/>
      <c r="AB28" s="3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34"/>
      <c r="AN28" s="34">
        <v>2</v>
      </c>
      <c r="AO28" s="47">
        <v>1</v>
      </c>
      <c r="AP28" s="48">
        <f t="shared" si="0"/>
        <v>134</v>
      </c>
      <c r="AQ28" s="49">
        <f t="shared" si="1"/>
        <v>59</v>
      </c>
      <c r="AR28" s="49">
        <f t="shared" si="2"/>
        <v>450</v>
      </c>
      <c r="AS28" s="50">
        <f t="shared" si="3"/>
        <v>27350</v>
      </c>
      <c r="AT28" s="51"/>
      <c r="AU28" s="52"/>
      <c r="AV28" s="45"/>
    </row>
    <row r="29" spans="3:48" ht="34.5" customHeight="1">
      <c r="C29" s="4" t="s">
        <v>36</v>
      </c>
      <c r="P29" s="45"/>
      <c r="Q29" s="45"/>
      <c r="S29" s="34"/>
      <c r="T29" s="35"/>
      <c r="U29" s="45"/>
      <c r="V29" s="45"/>
      <c r="W29" s="45"/>
      <c r="Y29" s="34"/>
      <c r="Z29" s="34"/>
      <c r="AB29" s="3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34"/>
      <c r="AN29" s="34">
        <v>0</v>
      </c>
      <c r="AO29" s="47">
        <v>2</v>
      </c>
      <c r="AP29" s="48">
        <f t="shared" si="0"/>
        <v>134</v>
      </c>
      <c r="AQ29" s="49">
        <f t="shared" si="1"/>
        <v>61</v>
      </c>
      <c r="AR29" s="49">
        <f t="shared" si="2"/>
        <v>700</v>
      </c>
      <c r="AS29" s="50">
        <f t="shared" si="3"/>
        <v>28050</v>
      </c>
      <c r="AT29" s="51"/>
      <c r="AU29" s="52"/>
      <c r="AV29" s="45"/>
    </row>
    <row r="30" spans="2:48" ht="34.5" customHeight="1">
      <c r="B30" s="45"/>
      <c r="C30" s="14" t="s">
        <v>68</v>
      </c>
      <c r="P30" s="45"/>
      <c r="Q30" s="45"/>
      <c r="S30" s="34"/>
      <c r="T30" s="35"/>
      <c r="U30" s="45"/>
      <c r="V30" s="45"/>
      <c r="W30" s="45"/>
      <c r="Y30" s="34"/>
      <c r="Z30" s="34"/>
      <c r="AB30" s="3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34"/>
      <c r="AN30" s="34">
        <v>0</v>
      </c>
      <c r="AO30" s="47">
        <v>13</v>
      </c>
      <c r="AP30" s="48">
        <f>AN30</f>
        <v>0</v>
      </c>
      <c r="AQ30" s="49">
        <f>AO30</f>
        <v>13</v>
      </c>
      <c r="AR30" s="49">
        <f t="shared" si="2"/>
        <v>4550</v>
      </c>
      <c r="AS30" s="50">
        <f t="shared" si="3"/>
        <v>32600</v>
      </c>
      <c r="AT30" s="51"/>
      <c r="AU30" s="52"/>
      <c r="AV30" s="45"/>
    </row>
    <row r="31" spans="2:48" ht="34.5" customHeight="1">
      <c r="B31" s="45"/>
      <c r="C31" s="4" t="s">
        <v>49</v>
      </c>
      <c r="P31" s="45"/>
      <c r="Q31" s="45"/>
      <c r="S31" s="34"/>
      <c r="T31" s="35"/>
      <c r="U31" s="45"/>
      <c r="V31" s="45"/>
      <c r="W31" s="45"/>
      <c r="Y31" s="34"/>
      <c r="Z31" s="34"/>
      <c r="AB31" s="3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34"/>
      <c r="AN31" s="34">
        <v>5</v>
      </c>
      <c r="AO31" s="47">
        <v>1</v>
      </c>
      <c r="AP31" s="48">
        <f t="shared" si="0"/>
        <v>5</v>
      </c>
      <c r="AQ31" s="49">
        <f t="shared" si="1"/>
        <v>14</v>
      </c>
      <c r="AR31" s="49">
        <f t="shared" si="2"/>
        <v>600</v>
      </c>
      <c r="AS31" s="50">
        <f t="shared" si="3"/>
        <v>33200</v>
      </c>
      <c r="AT31" s="51"/>
      <c r="AU31" s="52"/>
      <c r="AV31" s="45"/>
    </row>
    <row r="32" spans="2:48" ht="34.5" customHeight="1">
      <c r="B32" s="45"/>
      <c r="C32" s="14" t="s">
        <v>61</v>
      </c>
      <c r="P32" s="45"/>
      <c r="Q32" s="45"/>
      <c r="S32" s="34"/>
      <c r="T32" s="35"/>
      <c r="U32" s="45"/>
      <c r="V32" s="45"/>
      <c r="W32" s="45"/>
      <c r="Y32" s="34"/>
      <c r="Z32" s="34"/>
      <c r="AB32" s="3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34"/>
      <c r="AN32" s="34">
        <v>0</v>
      </c>
      <c r="AO32" s="47">
        <v>10</v>
      </c>
      <c r="AP32" s="48">
        <f t="shared" si="0"/>
        <v>5</v>
      </c>
      <c r="AQ32" s="49">
        <f t="shared" si="1"/>
        <v>24</v>
      </c>
      <c r="AR32" s="49">
        <f t="shared" si="2"/>
        <v>3500</v>
      </c>
      <c r="AS32" s="50">
        <f t="shared" si="3"/>
        <v>36700</v>
      </c>
      <c r="AT32" s="51"/>
      <c r="AU32" s="52"/>
      <c r="AV32" s="45"/>
    </row>
    <row r="33" spans="2:48" ht="34.5" customHeight="1">
      <c r="B33" s="45"/>
      <c r="C33" s="14" t="s">
        <v>11</v>
      </c>
      <c r="P33" s="45"/>
      <c r="Q33" s="45"/>
      <c r="S33" s="34"/>
      <c r="T33" s="35"/>
      <c r="U33" s="45"/>
      <c r="V33" s="45"/>
      <c r="W33" s="45"/>
      <c r="Y33" s="34"/>
      <c r="Z33" s="34"/>
      <c r="AB33" s="3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34"/>
      <c r="AN33" s="34">
        <v>0</v>
      </c>
      <c r="AO33" s="47">
        <v>3</v>
      </c>
      <c r="AP33" s="48">
        <f t="shared" si="0"/>
        <v>5</v>
      </c>
      <c r="AQ33" s="49">
        <f t="shared" si="1"/>
        <v>27</v>
      </c>
      <c r="AR33" s="49">
        <f t="shared" si="2"/>
        <v>1050</v>
      </c>
      <c r="AS33" s="50">
        <f t="shared" si="3"/>
        <v>37750</v>
      </c>
      <c r="AT33" s="51"/>
      <c r="AU33" s="52"/>
      <c r="AV33" s="45"/>
    </row>
    <row r="34" spans="2:48" ht="34.5" customHeight="1">
      <c r="B34" s="45"/>
      <c r="C34" s="14" t="s">
        <v>78</v>
      </c>
      <c r="P34" s="45"/>
      <c r="Q34" s="45"/>
      <c r="S34" s="34"/>
      <c r="T34" s="35"/>
      <c r="U34" s="45"/>
      <c r="V34" s="45"/>
      <c r="W34" s="45"/>
      <c r="Y34" s="34"/>
      <c r="Z34" s="34"/>
      <c r="AB34" s="3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34"/>
      <c r="AN34" s="34">
        <v>0</v>
      </c>
      <c r="AO34" s="47">
        <v>2</v>
      </c>
      <c r="AP34" s="48"/>
      <c r="AQ34" s="49"/>
      <c r="AR34" s="49">
        <f t="shared" si="2"/>
        <v>700</v>
      </c>
      <c r="AS34" s="50"/>
      <c r="AT34" s="51"/>
      <c r="AU34" s="52"/>
      <c r="AV34" s="45"/>
    </row>
    <row r="35" spans="2:48" ht="34.5" customHeight="1">
      <c r="B35" s="45"/>
      <c r="C35" s="14" t="s">
        <v>0</v>
      </c>
      <c r="P35" s="45"/>
      <c r="Q35" s="45"/>
      <c r="S35" s="34"/>
      <c r="T35" s="35"/>
      <c r="U35" s="45"/>
      <c r="V35" s="45"/>
      <c r="W35" s="45"/>
      <c r="Y35" s="34"/>
      <c r="Z35" s="34"/>
      <c r="AB35" s="3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34"/>
      <c r="AN35" s="34">
        <v>2</v>
      </c>
      <c r="AO35" s="47">
        <v>0</v>
      </c>
      <c r="AP35" s="48">
        <f>AN35+AP33</f>
        <v>7</v>
      </c>
      <c r="AQ35" s="49">
        <f>AO35+AQ33</f>
        <v>27</v>
      </c>
      <c r="AR35" s="49">
        <f t="shared" si="2"/>
        <v>100</v>
      </c>
      <c r="AS35" s="50">
        <f>AR35+AS33</f>
        <v>37850</v>
      </c>
      <c r="AT35" s="51"/>
      <c r="AU35" s="52"/>
      <c r="AV35" s="45"/>
    </row>
    <row r="36" spans="2:48" ht="34.5" customHeight="1">
      <c r="B36" s="45"/>
      <c r="C36" s="14" t="s">
        <v>0</v>
      </c>
      <c r="P36" s="45"/>
      <c r="Q36" s="45"/>
      <c r="S36" s="34"/>
      <c r="T36" s="35"/>
      <c r="U36" s="45"/>
      <c r="V36" s="45"/>
      <c r="W36" s="45"/>
      <c r="Y36" s="34"/>
      <c r="Z36" s="34"/>
      <c r="AB36" s="3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34"/>
      <c r="AN36" s="34">
        <v>1</v>
      </c>
      <c r="AO36" s="47">
        <v>0</v>
      </c>
      <c r="AP36" s="48">
        <f t="shared" si="0"/>
        <v>8</v>
      </c>
      <c r="AQ36" s="49">
        <f t="shared" si="1"/>
        <v>27</v>
      </c>
      <c r="AR36" s="49">
        <f t="shared" si="2"/>
        <v>50</v>
      </c>
      <c r="AS36" s="50">
        <f aca="true" t="shared" si="4" ref="AS36:AS70">AR36+AS35</f>
        <v>37900</v>
      </c>
      <c r="AT36" s="51"/>
      <c r="AU36" s="52"/>
      <c r="AV36" s="45"/>
    </row>
    <row r="37" spans="2:48" ht="34.5" customHeight="1">
      <c r="B37" s="45"/>
      <c r="C37" s="14" t="s">
        <v>3</v>
      </c>
      <c r="P37" s="45"/>
      <c r="Q37" s="45"/>
      <c r="S37" s="34"/>
      <c r="T37" s="35"/>
      <c r="U37" s="45"/>
      <c r="V37" s="45"/>
      <c r="W37" s="45"/>
      <c r="Y37" s="34"/>
      <c r="Z37" s="34"/>
      <c r="AB37" s="3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34"/>
      <c r="AN37" s="34">
        <v>0</v>
      </c>
      <c r="AO37" s="47">
        <v>7</v>
      </c>
      <c r="AP37" s="48">
        <f t="shared" si="0"/>
        <v>8</v>
      </c>
      <c r="AQ37" s="49">
        <f t="shared" si="1"/>
        <v>34</v>
      </c>
      <c r="AR37" s="49">
        <f aca="true" t="shared" si="5" ref="AR37:AR70">AN37*50+AO37*350</f>
        <v>2450</v>
      </c>
      <c r="AS37" s="50">
        <f t="shared" si="4"/>
        <v>40350</v>
      </c>
      <c r="AT37" s="51"/>
      <c r="AU37" s="52"/>
      <c r="AV37" s="45"/>
    </row>
    <row r="38" spans="2:48" ht="34.5" customHeight="1">
      <c r="B38" s="45"/>
      <c r="C38" s="14" t="s">
        <v>9</v>
      </c>
      <c r="P38" s="45"/>
      <c r="Q38" s="45"/>
      <c r="S38" s="34"/>
      <c r="T38" s="35"/>
      <c r="U38" s="45"/>
      <c r="V38" s="45"/>
      <c r="W38" s="45"/>
      <c r="Y38" s="34"/>
      <c r="Z38" s="34"/>
      <c r="AB38" s="3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34"/>
      <c r="AN38" s="34">
        <v>2</v>
      </c>
      <c r="AO38" s="47">
        <v>3</v>
      </c>
      <c r="AP38" s="48">
        <f aca="true" t="shared" si="6" ref="AP38:AP70">AN38+AP37</f>
        <v>10</v>
      </c>
      <c r="AQ38" s="49">
        <f aca="true" t="shared" si="7" ref="AQ38:AQ70">AO38+AQ37</f>
        <v>37</v>
      </c>
      <c r="AR38" s="49">
        <f t="shared" si="5"/>
        <v>1150</v>
      </c>
      <c r="AS38" s="50">
        <f t="shared" si="4"/>
        <v>41500</v>
      </c>
      <c r="AT38" s="51"/>
      <c r="AU38" s="52"/>
      <c r="AV38" s="45"/>
    </row>
    <row r="39" spans="2:48" ht="34.5" customHeight="1">
      <c r="B39" s="45"/>
      <c r="C39" s="14" t="s">
        <v>63</v>
      </c>
      <c r="I39" s="14"/>
      <c r="P39" s="45"/>
      <c r="Q39" s="45"/>
      <c r="S39" s="34"/>
      <c r="T39" s="35"/>
      <c r="U39" s="45"/>
      <c r="V39" s="45"/>
      <c r="W39" s="45"/>
      <c r="Y39" s="34"/>
      <c r="Z39" s="34"/>
      <c r="AB39" s="3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34"/>
      <c r="AN39" s="34">
        <v>4</v>
      </c>
      <c r="AO39" s="47">
        <v>4</v>
      </c>
      <c r="AP39" s="48">
        <f t="shared" si="6"/>
        <v>14</v>
      </c>
      <c r="AQ39" s="49">
        <f t="shared" si="7"/>
        <v>41</v>
      </c>
      <c r="AR39" s="49">
        <f t="shared" si="5"/>
        <v>1600</v>
      </c>
      <c r="AS39" s="50">
        <f t="shared" si="4"/>
        <v>43100</v>
      </c>
      <c r="AT39" s="51"/>
      <c r="AU39" s="52"/>
      <c r="AV39" s="45"/>
    </row>
    <row r="40" spans="2:48" ht="34.5" customHeight="1">
      <c r="B40" s="45"/>
      <c r="C40" s="14" t="s">
        <v>63</v>
      </c>
      <c r="I40" s="14"/>
      <c r="P40" s="45"/>
      <c r="Q40" s="45"/>
      <c r="S40" s="34"/>
      <c r="T40" s="35"/>
      <c r="U40" s="45"/>
      <c r="V40" s="45"/>
      <c r="W40" s="45"/>
      <c r="Y40" s="34"/>
      <c r="Z40" s="34"/>
      <c r="AB40" s="3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34"/>
      <c r="AN40" s="34">
        <v>1</v>
      </c>
      <c r="AO40" s="47">
        <v>3</v>
      </c>
      <c r="AP40" s="48">
        <f t="shared" si="6"/>
        <v>15</v>
      </c>
      <c r="AQ40" s="49">
        <f t="shared" si="7"/>
        <v>44</v>
      </c>
      <c r="AR40" s="49">
        <f t="shared" si="5"/>
        <v>1100</v>
      </c>
      <c r="AS40" s="50">
        <f t="shared" si="4"/>
        <v>44200</v>
      </c>
      <c r="AT40" s="51"/>
      <c r="AU40" s="52"/>
      <c r="AV40" s="45"/>
    </row>
    <row r="41" spans="2:48" ht="34.5" customHeight="1">
      <c r="B41" s="45"/>
      <c r="C41" s="14" t="s">
        <v>63</v>
      </c>
      <c r="I41" s="14"/>
      <c r="P41" s="45"/>
      <c r="Q41" s="45"/>
      <c r="S41" s="34"/>
      <c r="T41" s="35"/>
      <c r="U41" s="45"/>
      <c r="V41" s="45"/>
      <c r="W41" s="45"/>
      <c r="Y41" s="34"/>
      <c r="Z41" s="34"/>
      <c r="AB41" s="3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34"/>
      <c r="AN41" s="34">
        <v>2</v>
      </c>
      <c r="AO41" s="47">
        <v>2</v>
      </c>
      <c r="AP41" s="48">
        <f t="shared" si="6"/>
        <v>17</v>
      </c>
      <c r="AQ41" s="49">
        <f t="shared" si="7"/>
        <v>46</v>
      </c>
      <c r="AR41" s="49">
        <f t="shared" si="5"/>
        <v>800</v>
      </c>
      <c r="AS41" s="50">
        <f t="shared" si="4"/>
        <v>45000</v>
      </c>
      <c r="AT41" s="51"/>
      <c r="AU41" s="52"/>
      <c r="AV41" s="45"/>
    </row>
    <row r="42" spans="2:48" ht="34.5" customHeight="1">
      <c r="B42" s="45"/>
      <c r="C42" s="14" t="s">
        <v>12</v>
      </c>
      <c r="P42" s="45"/>
      <c r="Q42" s="45"/>
      <c r="S42" s="34"/>
      <c r="T42" s="35"/>
      <c r="U42" s="45"/>
      <c r="V42" s="45"/>
      <c r="W42" s="45"/>
      <c r="Y42" s="34"/>
      <c r="Z42" s="34"/>
      <c r="AB42" s="3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34"/>
      <c r="AN42" s="34">
        <v>0</v>
      </c>
      <c r="AO42" s="47">
        <v>8</v>
      </c>
      <c r="AP42" s="48">
        <f t="shared" si="6"/>
        <v>17</v>
      </c>
      <c r="AQ42" s="49">
        <f t="shared" si="7"/>
        <v>54</v>
      </c>
      <c r="AR42" s="49">
        <f t="shared" si="5"/>
        <v>2800</v>
      </c>
      <c r="AS42" s="50">
        <f t="shared" si="4"/>
        <v>47800</v>
      </c>
      <c r="AT42" s="51"/>
      <c r="AU42" s="52"/>
      <c r="AV42" s="45"/>
    </row>
    <row r="43" spans="2:48" ht="34.5" customHeight="1">
      <c r="B43" s="45"/>
      <c r="C43" s="14" t="s">
        <v>23</v>
      </c>
      <c r="P43" s="45"/>
      <c r="Q43" s="45"/>
      <c r="S43" s="34"/>
      <c r="T43" s="35"/>
      <c r="U43" s="45"/>
      <c r="V43" s="45"/>
      <c r="W43" s="45"/>
      <c r="Y43" s="34"/>
      <c r="Z43" s="34"/>
      <c r="AB43" s="3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34"/>
      <c r="AN43" s="34">
        <v>8</v>
      </c>
      <c r="AO43" s="47">
        <v>2</v>
      </c>
      <c r="AP43" s="48">
        <f t="shared" si="6"/>
        <v>25</v>
      </c>
      <c r="AQ43" s="49">
        <f t="shared" si="7"/>
        <v>56</v>
      </c>
      <c r="AR43" s="49">
        <f t="shared" si="5"/>
        <v>1100</v>
      </c>
      <c r="AS43" s="50">
        <f t="shared" si="4"/>
        <v>48900</v>
      </c>
      <c r="AT43" s="51"/>
      <c r="AU43" s="52"/>
      <c r="AV43" s="45"/>
    </row>
    <row r="44" spans="2:48" ht="34.5" customHeight="1">
      <c r="B44" s="53"/>
      <c r="C44" s="14" t="s">
        <v>58</v>
      </c>
      <c r="P44" s="45"/>
      <c r="Q44" s="45"/>
      <c r="S44" s="34"/>
      <c r="T44" s="35"/>
      <c r="U44" s="45"/>
      <c r="V44" s="45"/>
      <c r="W44" s="45"/>
      <c r="Y44" s="34"/>
      <c r="Z44" s="34"/>
      <c r="AB44" s="3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34"/>
      <c r="AN44" s="34">
        <v>0</v>
      </c>
      <c r="AO44" s="47">
        <v>5</v>
      </c>
      <c r="AP44" s="48">
        <f t="shared" si="6"/>
        <v>25</v>
      </c>
      <c r="AQ44" s="49">
        <f t="shared" si="7"/>
        <v>61</v>
      </c>
      <c r="AR44" s="49">
        <f t="shared" si="5"/>
        <v>1750</v>
      </c>
      <c r="AS44" s="50">
        <f t="shared" si="4"/>
        <v>50650</v>
      </c>
      <c r="AT44" s="51"/>
      <c r="AU44" s="52"/>
      <c r="AV44" s="45"/>
    </row>
    <row r="45" spans="2:48" ht="34.5" customHeight="1">
      <c r="B45" s="45"/>
      <c r="C45" s="14" t="s">
        <v>10</v>
      </c>
      <c r="I45" s="14"/>
      <c r="P45" s="45"/>
      <c r="Q45" s="45"/>
      <c r="S45" s="34"/>
      <c r="T45" s="35"/>
      <c r="U45" s="45"/>
      <c r="V45" s="45"/>
      <c r="W45" s="45"/>
      <c r="Y45" s="34"/>
      <c r="Z45" s="34"/>
      <c r="AB45" s="3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34"/>
      <c r="AN45" s="34">
        <v>3</v>
      </c>
      <c r="AO45" s="47">
        <v>6</v>
      </c>
      <c r="AP45" s="48">
        <f t="shared" si="6"/>
        <v>28</v>
      </c>
      <c r="AQ45" s="49">
        <f t="shared" si="7"/>
        <v>67</v>
      </c>
      <c r="AR45" s="49">
        <f t="shared" si="5"/>
        <v>2250</v>
      </c>
      <c r="AS45" s="50">
        <f t="shared" si="4"/>
        <v>52900</v>
      </c>
      <c r="AT45" s="51"/>
      <c r="AU45" s="52"/>
      <c r="AV45" s="45"/>
    </row>
    <row r="46" spans="2:48" ht="34.5" customHeight="1">
      <c r="B46" s="45"/>
      <c r="C46" s="14" t="s">
        <v>62</v>
      </c>
      <c r="I46" s="14"/>
      <c r="P46" s="45"/>
      <c r="Q46" s="45"/>
      <c r="S46" s="34"/>
      <c r="T46" s="35"/>
      <c r="U46" s="45"/>
      <c r="V46" s="45"/>
      <c r="W46" s="45"/>
      <c r="Y46" s="34"/>
      <c r="Z46" s="34"/>
      <c r="AB46" s="3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34"/>
      <c r="AN46" s="34">
        <v>4</v>
      </c>
      <c r="AO46" s="47">
        <v>11</v>
      </c>
      <c r="AP46" s="48">
        <f t="shared" si="6"/>
        <v>32</v>
      </c>
      <c r="AQ46" s="49">
        <f t="shared" si="7"/>
        <v>78</v>
      </c>
      <c r="AR46" s="49">
        <f t="shared" si="5"/>
        <v>4050</v>
      </c>
      <c r="AS46" s="50">
        <f t="shared" si="4"/>
        <v>56950</v>
      </c>
      <c r="AT46" s="51"/>
      <c r="AU46" s="52"/>
      <c r="AV46" s="45"/>
    </row>
    <row r="47" spans="2:48" ht="34.5" customHeight="1">
      <c r="B47" s="45"/>
      <c r="C47" s="14" t="s">
        <v>7</v>
      </c>
      <c r="P47" s="45"/>
      <c r="Q47" s="45"/>
      <c r="S47" s="34"/>
      <c r="T47" s="35"/>
      <c r="U47" s="45"/>
      <c r="V47" s="45"/>
      <c r="W47" s="45"/>
      <c r="Y47" s="34"/>
      <c r="Z47" s="34"/>
      <c r="AB47" s="3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34"/>
      <c r="AN47" s="34">
        <v>0</v>
      </c>
      <c r="AO47" s="47">
        <v>5</v>
      </c>
      <c r="AP47" s="48">
        <f t="shared" si="6"/>
        <v>32</v>
      </c>
      <c r="AQ47" s="49">
        <f t="shared" si="7"/>
        <v>83</v>
      </c>
      <c r="AR47" s="49">
        <f t="shared" si="5"/>
        <v>1750</v>
      </c>
      <c r="AS47" s="50">
        <f t="shared" si="4"/>
        <v>58700</v>
      </c>
      <c r="AT47" s="51"/>
      <c r="AU47" s="52"/>
      <c r="AV47" s="45"/>
    </row>
    <row r="48" spans="2:48" ht="34.5" customHeight="1">
      <c r="B48" s="45"/>
      <c r="C48" s="14" t="s">
        <v>7</v>
      </c>
      <c r="P48" s="45"/>
      <c r="Q48" s="45"/>
      <c r="S48" s="34"/>
      <c r="T48" s="35"/>
      <c r="U48" s="45"/>
      <c r="V48" s="45"/>
      <c r="W48" s="45"/>
      <c r="Y48" s="34"/>
      <c r="Z48" s="34"/>
      <c r="AB48" s="3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34"/>
      <c r="AN48" s="34">
        <v>0</v>
      </c>
      <c r="AO48" s="47">
        <v>3</v>
      </c>
      <c r="AP48" s="48">
        <f t="shared" si="6"/>
        <v>32</v>
      </c>
      <c r="AQ48" s="49">
        <f t="shared" si="7"/>
        <v>86</v>
      </c>
      <c r="AR48" s="49">
        <f t="shared" si="5"/>
        <v>1050</v>
      </c>
      <c r="AS48" s="50">
        <f t="shared" si="4"/>
        <v>59750</v>
      </c>
      <c r="AT48" s="51"/>
      <c r="AU48" s="52"/>
      <c r="AV48" s="45"/>
    </row>
    <row r="49" spans="2:48" ht="34.5" customHeight="1">
      <c r="B49" s="45"/>
      <c r="C49" s="4" t="s">
        <v>48</v>
      </c>
      <c r="P49" s="45"/>
      <c r="Q49" s="45"/>
      <c r="S49" s="34"/>
      <c r="T49" s="35"/>
      <c r="U49" s="45"/>
      <c r="V49" s="45"/>
      <c r="W49" s="45"/>
      <c r="Y49" s="34"/>
      <c r="Z49" s="34"/>
      <c r="AB49" s="3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34"/>
      <c r="AN49" s="34">
        <v>3</v>
      </c>
      <c r="AO49" s="47">
        <v>4</v>
      </c>
      <c r="AP49" s="48">
        <f t="shared" si="6"/>
        <v>35</v>
      </c>
      <c r="AQ49" s="49">
        <f t="shared" si="7"/>
        <v>90</v>
      </c>
      <c r="AR49" s="49">
        <f t="shared" si="5"/>
        <v>1550</v>
      </c>
      <c r="AS49" s="50">
        <f t="shared" si="4"/>
        <v>61300</v>
      </c>
      <c r="AT49" s="51"/>
      <c r="AU49" s="52"/>
      <c r="AV49" s="45"/>
    </row>
    <row r="50" spans="2:48" ht="34.5" customHeight="1">
      <c r="B50" s="45"/>
      <c r="C50" s="14" t="s">
        <v>32</v>
      </c>
      <c r="P50" s="45"/>
      <c r="Q50" s="45"/>
      <c r="S50" s="34"/>
      <c r="T50" s="35"/>
      <c r="U50" s="45"/>
      <c r="V50" s="45"/>
      <c r="W50" s="45"/>
      <c r="Y50" s="34"/>
      <c r="Z50" s="34"/>
      <c r="AB50" s="3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34"/>
      <c r="AN50" s="34">
        <v>4</v>
      </c>
      <c r="AO50" s="47">
        <v>4</v>
      </c>
      <c r="AP50" s="48">
        <f t="shared" si="6"/>
        <v>39</v>
      </c>
      <c r="AQ50" s="49">
        <f t="shared" si="7"/>
        <v>94</v>
      </c>
      <c r="AR50" s="49">
        <f t="shared" si="5"/>
        <v>1600</v>
      </c>
      <c r="AS50" s="50">
        <f t="shared" si="4"/>
        <v>62900</v>
      </c>
      <c r="AT50" s="51"/>
      <c r="AU50" s="52"/>
      <c r="AV50" s="45"/>
    </row>
    <row r="51" spans="2:48" ht="34.5" customHeight="1">
      <c r="B51" s="45"/>
      <c r="C51" s="14" t="s">
        <v>25</v>
      </c>
      <c r="P51" s="45"/>
      <c r="Q51" s="45"/>
      <c r="S51" s="34"/>
      <c r="T51" s="35"/>
      <c r="U51" s="45"/>
      <c r="V51" s="45"/>
      <c r="W51" s="45"/>
      <c r="Y51" s="34"/>
      <c r="Z51" s="34"/>
      <c r="AB51" s="3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34"/>
      <c r="AN51" s="34">
        <v>0</v>
      </c>
      <c r="AO51" s="47">
        <v>2</v>
      </c>
      <c r="AP51" s="48">
        <f t="shared" si="6"/>
        <v>39</v>
      </c>
      <c r="AQ51" s="49">
        <f t="shared" si="7"/>
        <v>96</v>
      </c>
      <c r="AR51" s="49">
        <f t="shared" si="5"/>
        <v>700</v>
      </c>
      <c r="AS51" s="50">
        <f t="shared" si="4"/>
        <v>63600</v>
      </c>
      <c r="AT51" s="51"/>
      <c r="AU51" s="52"/>
      <c r="AV51" s="45"/>
    </row>
    <row r="52" spans="2:48" ht="34.5" customHeight="1">
      <c r="B52" s="45"/>
      <c r="C52" s="14" t="s">
        <v>57</v>
      </c>
      <c r="I52" s="14"/>
      <c r="P52" s="45"/>
      <c r="Q52" s="45"/>
      <c r="S52" s="34"/>
      <c r="T52" s="35"/>
      <c r="U52" s="45"/>
      <c r="V52" s="45"/>
      <c r="W52" s="45"/>
      <c r="Y52" s="34"/>
      <c r="Z52" s="34"/>
      <c r="AB52" s="3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34"/>
      <c r="AN52" s="34">
        <v>1</v>
      </c>
      <c r="AO52" s="47">
        <v>1</v>
      </c>
      <c r="AP52" s="48">
        <f t="shared" si="6"/>
        <v>40</v>
      </c>
      <c r="AQ52" s="49">
        <f t="shared" si="7"/>
        <v>97</v>
      </c>
      <c r="AR52" s="49">
        <f t="shared" si="5"/>
        <v>400</v>
      </c>
      <c r="AS52" s="50">
        <f t="shared" si="4"/>
        <v>64000</v>
      </c>
      <c r="AT52" s="51"/>
      <c r="AU52" s="52"/>
      <c r="AV52" s="45"/>
    </row>
    <row r="53" spans="2:48" ht="34.5" customHeight="1">
      <c r="B53" s="45"/>
      <c r="C53" s="4" t="s">
        <v>41</v>
      </c>
      <c r="P53" s="45"/>
      <c r="Q53" s="45"/>
      <c r="S53" s="34"/>
      <c r="T53" s="35"/>
      <c r="U53" s="45"/>
      <c r="V53" s="45"/>
      <c r="W53" s="45"/>
      <c r="Y53" s="34"/>
      <c r="Z53" s="34"/>
      <c r="AB53" s="3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34"/>
      <c r="AN53" s="34">
        <v>7</v>
      </c>
      <c r="AO53" s="47">
        <v>8</v>
      </c>
      <c r="AP53" s="48">
        <f t="shared" si="6"/>
        <v>47</v>
      </c>
      <c r="AQ53" s="49">
        <f t="shared" si="7"/>
        <v>105</v>
      </c>
      <c r="AR53" s="49">
        <f t="shared" si="5"/>
        <v>3150</v>
      </c>
      <c r="AS53" s="50">
        <f t="shared" si="4"/>
        <v>67150</v>
      </c>
      <c r="AT53" s="51"/>
      <c r="AU53" s="52"/>
      <c r="AV53" s="45"/>
    </row>
    <row r="54" spans="2:48" ht="34.5" customHeight="1">
      <c r="B54" s="45"/>
      <c r="C54" s="4" t="s">
        <v>43</v>
      </c>
      <c r="P54" s="45"/>
      <c r="Q54" s="45"/>
      <c r="S54" s="34"/>
      <c r="T54" s="35"/>
      <c r="U54" s="45"/>
      <c r="V54" s="45"/>
      <c r="W54" s="45"/>
      <c r="Y54" s="34"/>
      <c r="Z54" s="34"/>
      <c r="AB54" s="3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34"/>
      <c r="AN54" s="34">
        <v>2</v>
      </c>
      <c r="AO54" s="47">
        <v>3</v>
      </c>
      <c r="AP54" s="48">
        <f t="shared" si="6"/>
        <v>49</v>
      </c>
      <c r="AQ54" s="49">
        <f t="shared" si="7"/>
        <v>108</v>
      </c>
      <c r="AR54" s="49">
        <f t="shared" si="5"/>
        <v>1150</v>
      </c>
      <c r="AS54" s="50">
        <f t="shared" si="4"/>
        <v>68300</v>
      </c>
      <c r="AT54" s="51"/>
      <c r="AU54" s="52"/>
      <c r="AV54" s="45"/>
    </row>
    <row r="55" spans="2:48" ht="34.5" customHeight="1">
      <c r="B55" s="45"/>
      <c r="C55" s="4" t="s">
        <v>45</v>
      </c>
      <c r="P55" s="45"/>
      <c r="Q55" s="45"/>
      <c r="S55" s="34"/>
      <c r="T55" s="35"/>
      <c r="U55" s="45"/>
      <c r="V55" s="45"/>
      <c r="W55" s="45"/>
      <c r="Y55" s="34"/>
      <c r="Z55" s="34"/>
      <c r="AB55" s="3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34"/>
      <c r="AN55" s="34">
        <v>10</v>
      </c>
      <c r="AO55" s="47">
        <v>0</v>
      </c>
      <c r="AP55" s="48">
        <f t="shared" si="6"/>
        <v>59</v>
      </c>
      <c r="AQ55" s="49">
        <f t="shared" si="7"/>
        <v>108</v>
      </c>
      <c r="AR55" s="49">
        <f t="shared" si="5"/>
        <v>500</v>
      </c>
      <c r="AS55" s="50">
        <f t="shared" si="4"/>
        <v>68800</v>
      </c>
      <c r="AT55" s="51"/>
      <c r="AU55" s="52"/>
      <c r="AV55" s="45"/>
    </row>
    <row r="56" spans="2:48" ht="34.5" customHeight="1">
      <c r="B56" s="45"/>
      <c r="C56" s="14" t="s">
        <v>59</v>
      </c>
      <c r="I56" s="14"/>
      <c r="P56" s="45"/>
      <c r="Q56" s="45"/>
      <c r="S56" s="34"/>
      <c r="T56" s="35"/>
      <c r="U56" s="45"/>
      <c r="V56" s="45"/>
      <c r="W56" s="45"/>
      <c r="Y56" s="34"/>
      <c r="Z56" s="34"/>
      <c r="AB56" s="3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34"/>
      <c r="AN56" s="34">
        <v>4</v>
      </c>
      <c r="AO56" s="47">
        <v>0</v>
      </c>
      <c r="AP56" s="48">
        <f t="shared" si="6"/>
        <v>63</v>
      </c>
      <c r="AQ56" s="49">
        <f t="shared" si="7"/>
        <v>108</v>
      </c>
      <c r="AR56" s="49">
        <f t="shared" si="5"/>
        <v>200</v>
      </c>
      <c r="AS56" s="50">
        <f t="shared" si="4"/>
        <v>69000</v>
      </c>
      <c r="AT56" s="51"/>
      <c r="AU56" s="52"/>
      <c r="AV56" s="45"/>
    </row>
    <row r="57" spans="2:48" ht="34.5" customHeight="1">
      <c r="B57" s="45"/>
      <c r="C57" s="14" t="s">
        <v>31</v>
      </c>
      <c r="I57" s="14"/>
      <c r="P57" s="45"/>
      <c r="Q57" s="45"/>
      <c r="S57" s="34"/>
      <c r="T57" s="35"/>
      <c r="U57" s="45"/>
      <c r="V57" s="45"/>
      <c r="W57" s="45"/>
      <c r="Y57" s="34"/>
      <c r="Z57" s="34"/>
      <c r="AB57" s="3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34"/>
      <c r="AN57" s="34">
        <v>2</v>
      </c>
      <c r="AO57" s="47">
        <v>2</v>
      </c>
      <c r="AP57" s="48">
        <f t="shared" si="6"/>
        <v>65</v>
      </c>
      <c r="AQ57" s="49">
        <f t="shared" si="7"/>
        <v>110</v>
      </c>
      <c r="AR57" s="49">
        <f t="shared" si="5"/>
        <v>800</v>
      </c>
      <c r="AS57" s="50">
        <f t="shared" si="4"/>
        <v>69800</v>
      </c>
      <c r="AT57" s="51"/>
      <c r="AU57" s="52"/>
      <c r="AV57" s="45"/>
    </row>
    <row r="58" spans="3:48" ht="34.5" customHeight="1">
      <c r="C58" s="54" t="s">
        <v>18</v>
      </c>
      <c r="P58" s="45"/>
      <c r="Q58" s="45"/>
      <c r="S58" s="34"/>
      <c r="T58" s="35"/>
      <c r="U58" s="45"/>
      <c r="V58" s="45"/>
      <c r="W58" s="45"/>
      <c r="Y58" s="34"/>
      <c r="Z58" s="34"/>
      <c r="AB58" s="3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34"/>
      <c r="AN58" s="34">
        <v>5</v>
      </c>
      <c r="AO58" s="47">
        <v>0</v>
      </c>
      <c r="AP58" s="48">
        <f t="shared" si="6"/>
        <v>70</v>
      </c>
      <c r="AQ58" s="49">
        <f t="shared" si="7"/>
        <v>110</v>
      </c>
      <c r="AR58" s="49">
        <f t="shared" si="5"/>
        <v>250</v>
      </c>
      <c r="AS58" s="50">
        <f t="shared" si="4"/>
        <v>70050</v>
      </c>
      <c r="AT58" s="51"/>
      <c r="AU58" s="52"/>
      <c r="AV58" s="45"/>
    </row>
    <row r="59" spans="2:48" ht="34.5" customHeight="1">
      <c r="B59" s="45"/>
      <c r="C59" s="14" t="s">
        <v>6</v>
      </c>
      <c r="P59" s="45"/>
      <c r="Q59" s="45"/>
      <c r="S59" s="34"/>
      <c r="T59" s="35"/>
      <c r="U59" s="45"/>
      <c r="V59" s="45"/>
      <c r="W59" s="45"/>
      <c r="Y59" s="34"/>
      <c r="Z59" s="34"/>
      <c r="AB59" s="3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34"/>
      <c r="AN59" s="34">
        <v>10</v>
      </c>
      <c r="AO59" s="47">
        <v>0</v>
      </c>
      <c r="AP59" s="48">
        <f t="shared" si="6"/>
        <v>80</v>
      </c>
      <c r="AQ59" s="49">
        <f t="shared" si="7"/>
        <v>110</v>
      </c>
      <c r="AR59" s="49">
        <f t="shared" si="5"/>
        <v>500</v>
      </c>
      <c r="AS59" s="50">
        <f t="shared" si="4"/>
        <v>70550</v>
      </c>
      <c r="AT59" s="51"/>
      <c r="AU59" s="52"/>
      <c r="AV59" s="45"/>
    </row>
    <row r="60" spans="2:48" ht="34.5" customHeight="1">
      <c r="B60" s="45"/>
      <c r="C60" s="14" t="s">
        <v>19</v>
      </c>
      <c r="I60" s="14"/>
      <c r="P60" s="45"/>
      <c r="Q60" s="45"/>
      <c r="S60" s="34"/>
      <c r="T60" s="35"/>
      <c r="U60" s="45"/>
      <c r="V60" s="45"/>
      <c r="W60" s="45"/>
      <c r="Y60" s="34"/>
      <c r="Z60" s="34"/>
      <c r="AB60" s="3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34"/>
      <c r="AN60" s="34">
        <v>0</v>
      </c>
      <c r="AO60" s="47">
        <v>3</v>
      </c>
      <c r="AP60" s="48">
        <f t="shared" si="6"/>
        <v>80</v>
      </c>
      <c r="AQ60" s="49">
        <f t="shared" si="7"/>
        <v>113</v>
      </c>
      <c r="AR60" s="49">
        <f t="shared" si="5"/>
        <v>1050</v>
      </c>
      <c r="AS60" s="50">
        <f t="shared" si="4"/>
        <v>71600</v>
      </c>
      <c r="AT60" s="51"/>
      <c r="AU60" s="52"/>
      <c r="AV60" s="45"/>
    </row>
    <row r="61" spans="2:48" ht="34.5" customHeight="1">
      <c r="B61" s="45"/>
      <c r="C61" s="14" t="s">
        <v>53</v>
      </c>
      <c r="P61" s="45"/>
      <c r="Q61" s="45"/>
      <c r="S61" s="34"/>
      <c r="T61" s="35"/>
      <c r="U61" s="45"/>
      <c r="V61" s="45"/>
      <c r="W61" s="45"/>
      <c r="Y61" s="34"/>
      <c r="Z61" s="34"/>
      <c r="AB61" s="3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34"/>
      <c r="AN61" s="34">
        <v>1</v>
      </c>
      <c r="AO61" s="47">
        <v>1</v>
      </c>
      <c r="AP61" s="48">
        <f t="shared" si="6"/>
        <v>81</v>
      </c>
      <c r="AQ61" s="49">
        <f t="shared" si="7"/>
        <v>114</v>
      </c>
      <c r="AR61" s="49">
        <f t="shared" si="5"/>
        <v>400</v>
      </c>
      <c r="AS61" s="50">
        <f t="shared" si="4"/>
        <v>72000</v>
      </c>
      <c r="AT61" s="51"/>
      <c r="AU61" s="52"/>
      <c r="AV61" s="45"/>
    </row>
    <row r="62" spans="2:48" ht="34.5" customHeight="1">
      <c r="B62" s="45"/>
      <c r="C62" s="14" t="s">
        <v>1</v>
      </c>
      <c r="P62" s="45"/>
      <c r="Q62" s="45"/>
      <c r="S62" s="34"/>
      <c r="T62" s="35"/>
      <c r="U62" s="45"/>
      <c r="V62" s="45"/>
      <c r="W62" s="45"/>
      <c r="Y62" s="34"/>
      <c r="Z62" s="34"/>
      <c r="AB62" s="3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34"/>
      <c r="AN62" s="34">
        <v>2</v>
      </c>
      <c r="AO62" s="47">
        <v>0</v>
      </c>
      <c r="AP62" s="48">
        <f t="shared" si="6"/>
        <v>83</v>
      </c>
      <c r="AQ62" s="49">
        <f t="shared" si="7"/>
        <v>114</v>
      </c>
      <c r="AR62" s="49">
        <f t="shared" si="5"/>
        <v>100</v>
      </c>
      <c r="AS62" s="50">
        <f t="shared" si="4"/>
        <v>72100</v>
      </c>
      <c r="AT62" s="51"/>
      <c r="AU62" s="52"/>
      <c r="AV62" s="45"/>
    </row>
    <row r="63" spans="2:48" ht="34.5" customHeight="1">
      <c r="B63" s="45"/>
      <c r="C63" s="14" t="s">
        <v>56</v>
      </c>
      <c r="P63" s="45"/>
      <c r="Q63" s="45"/>
      <c r="S63" s="34"/>
      <c r="T63" s="35"/>
      <c r="U63" s="45"/>
      <c r="V63" s="45"/>
      <c r="W63" s="45"/>
      <c r="Y63" s="34"/>
      <c r="Z63" s="34"/>
      <c r="AB63" s="3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34"/>
      <c r="AN63" s="34">
        <v>12</v>
      </c>
      <c r="AO63" s="47">
        <v>0</v>
      </c>
      <c r="AP63" s="48">
        <f t="shared" si="6"/>
        <v>95</v>
      </c>
      <c r="AQ63" s="49">
        <f t="shared" si="7"/>
        <v>114</v>
      </c>
      <c r="AR63" s="49">
        <f t="shared" si="5"/>
        <v>600</v>
      </c>
      <c r="AS63" s="50">
        <f t="shared" si="4"/>
        <v>72700</v>
      </c>
      <c r="AT63" s="51"/>
      <c r="AU63" s="52"/>
      <c r="AV63" s="45"/>
    </row>
    <row r="64" spans="2:48" ht="34.5" customHeight="1">
      <c r="B64" s="45"/>
      <c r="C64" s="14" t="s">
        <v>8</v>
      </c>
      <c r="P64" s="45"/>
      <c r="Q64" s="45"/>
      <c r="S64" s="34"/>
      <c r="T64" s="35"/>
      <c r="U64" s="45"/>
      <c r="V64" s="45"/>
      <c r="W64" s="45"/>
      <c r="Y64" s="34"/>
      <c r="Z64" s="34"/>
      <c r="AB64" s="3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34"/>
      <c r="AN64" s="34">
        <v>35</v>
      </c>
      <c r="AO64" s="47">
        <v>0</v>
      </c>
      <c r="AP64" s="48">
        <f t="shared" si="6"/>
        <v>130</v>
      </c>
      <c r="AQ64" s="49">
        <f t="shared" si="7"/>
        <v>114</v>
      </c>
      <c r="AR64" s="49">
        <f t="shared" si="5"/>
        <v>1750</v>
      </c>
      <c r="AS64" s="50">
        <f t="shared" si="4"/>
        <v>74450</v>
      </c>
      <c r="AT64" s="51"/>
      <c r="AU64" s="52"/>
      <c r="AV64" s="45"/>
    </row>
    <row r="65" spans="2:48" ht="34.5" customHeight="1">
      <c r="B65" s="45"/>
      <c r="C65" s="4" t="s">
        <v>73</v>
      </c>
      <c r="P65" s="45"/>
      <c r="Q65" s="45"/>
      <c r="S65" s="34"/>
      <c r="T65" s="35"/>
      <c r="U65" s="45"/>
      <c r="V65" s="45"/>
      <c r="W65" s="45"/>
      <c r="Y65" s="34"/>
      <c r="Z65" s="34"/>
      <c r="AB65" s="3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34"/>
      <c r="AN65" s="34">
        <v>6</v>
      </c>
      <c r="AO65" s="47">
        <v>3</v>
      </c>
      <c r="AP65" s="48">
        <f t="shared" si="6"/>
        <v>136</v>
      </c>
      <c r="AQ65" s="49">
        <f t="shared" si="7"/>
        <v>117</v>
      </c>
      <c r="AR65" s="49">
        <f t="shared" si="5"/>
        <v>1350</v>
      </c>
      <c r="AS65" s="50">
        <f t="shared" si="4"/>
        <v>75800</v>
      </c>
      <c r="AT65" s="51"/>
      <c r="AU65" s="52"/>
      <c r="AV65" s="45"/>
    </row>
    <row r="66" spans="2:48" ht="34.5" customHeight="1">
      <c r="B66" s="45"/>
      <c r="C66" s="14" t="s">
        <v>64</v>
      </c>
      <c r="I66" s="14"/>
      <c r="P66" s="45"/>
      <c r="Q66" s="45"/>
      <c r="S66" s="34"/>
      <c r="T66" s="35"/>
      <c r="U66" s="45"/>
      <c r="V66" s="45"/>
      <c r="W66" s="45"/>
      <c r="Y66" s="34"/>
      <c r="Z66" s="34"/>
      <c r="AB66" s="3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34"/>
      <c r="AN66" s="34">
        <v>0</v>
      </c>
      <c r="AO66" s="47">
        <v>5</v>
      </c>
      <c r="AP66" s="48">
        <f t="shared" si="6"/>
        <v>136</v>
      </c>
      <c r="AQ66" s="49">
        <f t="shared" si="7"/>
        <v>122</v>
      </c>
      <c r="AR66" s="49">
        <f t="shared" si="5"/>
        <v>1750</v>
      </c>
      <c r="AS66" s="50">
        <f t="shared" si="4"/>
        <v>77550</v>
      </c>
      <c r="AT66" s="51"/>
      <c r="AU66" s="52"/>
      <c r="AV66" s="45"/>
    </row>
    <row r="67" spans="2:48" ht="34.5" customHeight="1">
      <c r="B67" s="45"/>
      <c r="C67" s="14" t="s">
        <v>22</v>
      </c>
      <c r="P67" s="45"/>
      <c r="Q67" s="45"/>
      <c r="S67" s="34"/>
      <c r="T67" s="35"/>
      <c r="U67" s="45"/>
      <c r="V67" s="45"/>
      <c r="W67" s="45"/>
      <c r="Y67" s="34"/>
      <c r="Z67" s="34"/>
      <c r="AB67" s="3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34"/>
      <c r="AN67" s="34">
        <v>0</v>
      </c>
      <c r="AO67" s="47">
        <v>8</v>
      </c>
      <c r="AP67" s="48">
        <f t="shared" si="6"/>
        <v>136</v>
      </c>
      <c r="AQ67" s="49">
        <f t="shared" si="7"/>
        <v>130</v>
      </c>
      <c r="AR67" s="49">
        <f t="shared" si="5"/>
        <v>2800</v>
      </c>
      <c r="AS67" s="50">
        <f t="shared" si="4"/>
        <v>80350</v>
      </c>
      <c r="AT67" s="51"/>
      <c r="AU67" s="52"/>
      <c r="AV67" s="45"/>
    </row>
    <row r="68" spans="3:48" ht="34.5" customHeight="1">
      <c r="C68" s="4" t="s">
        <v>37</v>
      </c>
      <c r="P68" s="45"/>
      <c r="Q68" s="45"/>
      <c r="S68" s="34"/>
      <c r="T68" s="35"/>
      <c r="U68" s="45"/>
      <c r="V68" s="45"/>
      <c r="W68" s="45"/>
      <c r="Y68" s="34"/>
      <c r="Z68" s="34"/>
      <c r="AB68" s="3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34"/>
      <c r="AN68" s="34">
        <v>0</v>
      </c>
      <c r="AO68" s="47">
        <v>3</v>
      </c>
      <c r="AP68" s="48">
        <f t="shared" si="6"/>
        <v>136</v>
      </c>
      <c r="AQ68" s="49">
        <f t="shared" si="7"/>
        <v>133</v>
      </c>
      <c r="AR68" s="49">
        <f t="shared" si="5"/>
        <v>1050</v>
      </c>
      <c r="AS68" s="50">
        <f t="shared" si="4"/>
        <v>81400</v>
      </c>
      <c r="AT68" s="51"/>
      <c r="AU68" s="52"/>
      <c r="AV68" s="45"/>
    </row>
    <row r="69" spans="2:48" ht="34.5" customHeight="1">
      <c r="B69" s="45"/>
      <c r="C69" s="14" t="s">
        <v>4</v>
      </c>
      <c r="I69" s="14"/>
      <c r="P69" s="45"/>
      <c r="Q69" s="45"/>
      <c r="S69" s="34"/>
      <c r="T69" s="35"/>
      <c r="U69" s="45"/>
      <c r="V69" s="45"/>
      <c r="W69" s="45"/>
      <c r="Y69" s="34"/>
      <c r="Z69" s="34"/>
      <c r="AB69" s="3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34"/>
      <c r="AN69" s="34">
        <v>1</v>
      </c>
      <c r="AO69" s="47">
        <v>1</v>
      </c>
      <c r="AP69" s="48">
        <f t="shared" si="6"/>
        <v>137</v>
      </c>
      <c r="AQ69" s="49">
        <f t="shared" si="7"/>
        <v>134</v>
      </c>
      <c r="AR69" s="49">
        <f t="shared" si="5"/>
        <v>400</v>
      </c>
      <c r="AS69" s="50">
        <f t="shared" si="4"/>
        <v>81800</v>
      </c>
      <c r="AT69" s="51"/>
      <c r="AU69" s="52"/>
      <c r="AV69" s="45"/>
    </row>
    <row r="70" spans="2:48" ht="34.5" customHeight="1">
      <c r="B70" s="45"/>
      <c r="C70" s="14" t="s">
        <v>27</v>
      </c>
      <c r="I70" s="14"/>
      <c r="P70" s="45"/>
      <c r="Q70" s="45"/>
      <c r="S70" s="34"/>
      <c r="T70" s="35"/>
      <c r="U70" s="45"/>
      <c r="V70" s="45"/>
      <c r="W70" s="45"/>
      <c r="Y70" s="34"/>
      <c r="Z70" s="34"/>
      <c r="AB70" s="3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34"/>
      <c r="AN70" s="34">
        <v>5</v>
      </c>
      <c r="AO70" s="47">
        <v>10</v>
      </c>
      <c r="AP70" s="48">
        <f t="shared" si="6"/>
        <v>142</v>
      </c>
      <c r="AQ70" s="49">
        <f t="shared" si="7"/>
        <v>144</v>
      </c>
      <c r="AR70" s="49">
        <f t="shared" si="5"/>
        <v>3750</v>
      </c>
      <c r="AS70" s="50">
        <f t="shared" si="4"/>
        <v>85550</v>
      </c>
      <c r="AT70" s="51"/>
      <c r="AU70" s="52"/>
      <c r="AV70" s="45"/>
    </row>
    <row r="71" spans="2:48" ht="34.5" customHeight="1">
      <c r="B71" s="45"/>
      <c r="C71" s="14" t="s">
        <v>2</v>
      </c>
      <c r="P71" s="45"/>
      <c r="Q71" s="45"/>
      <c r="S71" s="34"/>
      <c r="T71" s="35"/>
      <c r="U71" s="45"/>
      <c r="V71" s="45"/>
      <c r="W71" s="45"/>
      <c r="Y71" s="34"/>
      <c r="Z71" s="34"/>
      <c r="AB71" s="3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34"/>
      <c r="AN71" s="34">
        <v>4</v>
      </c>
      <c r="AO71" s="47">
        <v>5</v>
      </c>
      <c r="AP71" s="48">
        <f aca="true" t="shared" si="8" ref="AP71:AP80">AN71+AP70</f>
        <v>146</v>
      </c>
      <c r="AQ71" s="49">
        <f aca="true" t="shared" si="9" ref="AQ71:AQ80">AO71+AQ70</f>
        <v>149</v>
      </c>
      <c r="AR71" s="49">
        <f aca="true" t="shared" si="10" ref="AR71:AR80">AN71*50+AO71*350</f>
        <v>1950</v>
      </c>
      <c r="AS71" s="50">
        <f aca="true" t="shared" si="11" ref="AS71:AS80">AR71+AS70</f>
        <v>87500</v>
      </c>
      <c r="AT71" s="51"/>
      <c r="AU71" s="52"/>
      <c r="AV71" s="45"/>
    </row>
    <row r="72" spans="2:48" ht="34.5" customHeight="1">
      <c r="B72" s="45"/>
      <c r="C72" s="14" t="s">
        <v>20</v>
      </c>
      <c r="P72" s="45"/>
      <c r="Q72" s="45"/>
      <c r="S72" s="34"/>
      <c r="T72" s="35"/>
      <c r="U72" s="45"/>
      <c r="V72" s="45"/>
      <c r="W72" s="45"/>
      <c r="Y72" s="34"/>
      <c r="Z72" s="34"/>
      <c r="AB72" s="3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34"/>
      <c r="AN72" s="34">
        <v>10</v>
      </c>
      <c r="AO72" s="47">
        <v>0</v>
      </c>
      <c r="AP72" s="48">
        <f t="shared" si="8"/>
        <v>156</v>
      </c>
      <c r="AQ72" s="49">
        <f t="shared" si="9"/>
        <v>149</v>
      </c>
      <c r="AR72" s="49">
        <f t="shared" si="10"/>
        <v>500</v>
      </c>
      <c r="AS72" s="50">
        <f t="shared" si="11"/>
        <v>88000</v>
      </c>
      <c r="AT72" s="51"/>
      <c r="AU72" s="52"/>
      <c r="AV72" s="45"/>
    </row>
    <row r="73" spans="2:48" ht="34.5" customHeight="1">
      <c r="B73" s="45"/>
      <c r="C73" s="14" t="s">
        <v>14</v>
      </c>
      <c r="P73" s="45"/>
      <c r="Q73" s="45"/>
      <c r="S73" s="34"/>
      <c r="T73" s="35"/>
      <c r="U73" s="45"/>
      <c r="V73" s="45"/>
      <c r="W73" s="45"/>
      <c r="Y73" s="34"/>
      <c r="Z73" s="34"/>
      <c r="AB73" s="3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34"/>
      <c r="AN73" s="34">
        <v>8</v>
      </c>
      <c r="AO73" s="47">
        <v>0</v>
      </c>
      <c r="AP73" s="48">
        <f t="shared" si="8"/>
        <v>164</v>
      </c>
      <c r="AQ73" s="49">
        <f t="shared" si="9"/>
        <v>149</v>
      </c>
      <c r="AR73" s="49">
        <f t="shared" si="10"/>
        <v>400</v>
      </c>
      <c r="AS73" s="50">
        <f t="shared" si="11"/>
        <v>88400</v>
      </c>
      <c r="AT73" s="51"/>
      <c r="AU73" s="52"/>
      <c r="AV73" s="45"/>
    </row>
    <row r="74" spans="2:48" ht="34.5" customHeight="1">
      <c r="B74" s="45"/>
      <c r="C74" s="14" t="s">
        <v>40</v>
      </c>
      <c r="I74" s="14"/>
      <c r="P74" s="45"/>
      <c r="Q74" s="45"/>
      <c r="S74" s="34"/>
      <c r="T74" s="35"/>
      <c r="U74" s="45"/>
      <c r="V74" s="45"/>
      <c r="W74" s="45"/>
      <c r="Y74" s="34"/>
      <c r="Z74" s="34"/>
      <c r="AB74" s="3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34"/>
      <c r="AN74" s="34">
        <v>18</v>
      </c>
      <c r="AO74" s="47">
        <v>0</v>
      </c>
      <c r="AP74" s="48">
        <f t="shared" si="8"/>
        <v>182</v>
      </c>
      <c r="AQ74" s="49">
        <f t="shared" si="9"/>
        <v>149</v>
      </c>
      <c r="AR74" s="49">
        <f t="shared" si="10"/>
        <v>900</v>
      </c>
      <c r="AS74" s="50">
        <f t="shared" si="11"/>
        <v>89300</v>
      </c>
      <c r="AT74" s="51"/>
      <c r="AU74" s="52"/>
      <c r="AV74" s="45"/>
    </row>
    <row r="75" spans="2:48" ht="34.5" customHeight="1">
      <c r="B75" s="45"/>
      <c r="C75" s="14" t="s">
        <v>74</v>
      </c>
      <c r="M75" s="4"/>
      <c r="P75" s="45"/>
      <c r="Q75" s="45"/>
      <c r="S75" s="34"/>
      <c r="T75" s="35"/>
      <c r="U75" s="45"/>
      <c r="V75" s="45"/>
      <c r="W75" s="45"/>
      <c r="Y75" s="34"/>
      <c r="Z75" s="34"/>
      <c r="AB75" s="3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34"/>
      <c r="AN75" s="34">
        <v>1</v>
      </c>
      <c r="AO75" s="47">
        <v>2</v>
      </c>
      <c r="AP75" s="48">
        <f t="shared" si="8"/>
        <v>183</v>
      </c>
      <c r="AQ75" s="49">
        <f t="shared" si="9"/>
        <v>151</v>
      </c>
      <c r="AR75" s="49">
        <f t="shared" si="10"/>
        <v>750</v>
      </c>
      <c r="AS75" s="50">
        <f t="shared" si="11"/>
        <v>90050</v>
      </c>
      <c r="AT75" s="51"/>
      <c r="AU75" s="52"/>
      <c r="AV75" s="45"/>
    </row>
    <row r="76" spans="2:48" ht="34.5" customHeight="1">
      <c r="B76" s="45"/>
      <c r="C76" s="14" t="s">
        <v>35</v>
      </c>
      <c r="P76" s="45"/>
      <c r="Q76" s="45"/>
      <c r="S76" s="34"/>
      <c r="T76" s="35"/>
      <c r="U76" s="45"/>
      <c r="V76" s="45"/>
      <c r="W76" s="45"/>
      <c r="Y76" s="34"/>
      <c r="Z76" s="34"/>
      <c r="AB76" s="3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34"/>
      <c r="AN76" s="34">
        <v>4</v>
      </c>
      <c r="AO76" s="47">
        <v>4</v>
      </c>
      <c r="AP76" s="48">
        <f t="shared" si="8"/>
        <v>187</v>
      </c>
      <c r="AQ76" s="49">
        <f t="shared" si="9"/>
        <v>155</v>
      </c>
      <c r="AR76" s="49">
        <f t="shared" si="10"/>
        <v>1600</v>
      </c>
      <c r="AS76" s="50">
        <f t="shared" si="11"/>
        <v>91650</v>
      </c>
      <c r="AT76" s="51"/>
      <c r="AU76" s="52"/>
      <c r="AV76" s="45"/>
    </row>
    <row r="77" spans="2:48" ht="34.5" customHeight="1">
      <c r="B77" s="45"/>
      <c r="C77" s="14" t="s">
        <v>24</v>
      </c>
      <c r="P77" s="45"/>
      <c r="Q77" s="45"/>
      <c r="S77" s="34"/>
      <c r="T77" s="35"/>
      <c r="U77" s="45"/>
      <c r="V77" s="45"/>
      <c r="W77" s="45"/>
      <c r="Y77" s="34"/>
      <c r="Z77" s="34"/>
      <c r="AB77" s="3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34"/>
      <c r="AN77" s="34">
        <v>4</v>
      </c>
      <c r="AO77" s="47">
        <v>0</v>
      </c>
      <c r="AP77" s="48">
        <f t="shared" si="8"/>
        <v>191</v>
      </c>
      <c r="AQ77" s="49">
        <f t="shared" si="9"/>
        <v>155</v>
      </c>
      <c r="AR77" s="49">
        <f t="shared" si="10"/>
        <v>200</v>
      </c>
      <c r="AS77" s="50">
        <f t="shared" si="11"/>
        <v>91850</v>
      </c>
      <c r="AT77" s="51"/>
      <c r="AU77" s="52"/>
      <c r="AV77" s="45"/>
    </row>
    <row r="78" spans="2:48" ht="34.5" customHeight="1">
      <c r="B78" s="45"/>
      <c r="C78" s="14" t="s">
        <v>26</v>
      </c>
      <c r="P78" s="45"/>
      <c r="Q78" s="45"/>
      <c r="S78" s="34"/>
      <c r="T78" s="35"/>
      <c r="U78" s="45"/>
      <c r="V78" s="45"/>
      <c r="W78" s="45"/>
      <c r="Y78" s="34"/>
      <c r="Z78" s="34"/>
      <c r="AB78" s="3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34"/>
      <c r="AN78" s="34">
        <v>0</v>
      </c>
      <c r="AO78" s="47">
        <v>3</v>
      </c>
      <c r="AP78" s="48">
        <f t="shared" si="8"/>
        <v>191</v>
      </c>
      <c r="AQ78" s="49">
        <f t="shared" si="9"/>
        <v>158</v>
      </c>
      <c r="AR78" s="49">
        <f t="shared" si="10"/>
        <v>1050</v>
      </c>
      <c r="AS78" s="50">
        <f t="shared" si="11"/>
        <v>92900</v>
      </c>
      <c r="AT78" s="51"/>
      <c r="AU78" s="52"/>
      <c r="AV78" s="45"/>
    </row>
    <row r="79" spans="2:48" ht="34.5" customHeight="1">
      <c r="B79" s="45"/>
      <c r="C79" s="4" t="s">
        <v>42</v>
      </c>
      <c r="P79" s="45"/>
      <c r="Q79" s="45"/>
      <c r="S79" s="34"/>
      <c r="T79" s="35"/>
      <c r="U79" s="45"/>
      <c r="V79" s="45"/>
      <c r="W79" s="45"/>
      <c r="Y79" s="34"/>
      <c r="Z79" s="34"/>
      <c r="AB79" s="3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34"/>
      <c r="AN79" s="34">
        <v>4</v>
      </c>
      <c r="AO79" s="47">
        <v>4</v>
      </c>
      <c r="AP79" s="48">
        <f t="shared" si="8"/>
        <v>195</v>
      </c>
      <c r="AQ79" s="49">
        <f t="shared" si="9"/>
        <v>162</v>
      </c>
      <c r="AR79" s="49">
        <f t="shared" si="10"/>
        <v>1600</v>
      </c>
      <c r="AS79" s="50">
        <f t="shared" si="11"/>
        <v>94500</v>
      </c>
      <c r="AT79" s="51"/>
      <c r="AU79" s="52"/>
      <c r="AV79" s="45"/>
    </row>
    <row r="80" spans="2:48" ht="34.5" customHeight="1">
      <c r="B80" s="45"/>
      <c r="C80" s="4" t="s">
        <v>34</v>
      </c>
      <c r="P80" s="45"/>
      <c r="Q80" s="45"/>
      <c r="S80" s="34"/>
      <c r="T80" s="35"/>
      <c r="U80" s="45"/>
      <c r="V80" s="45"/>
      <c r="W80" s="45"/>
      <c r="Y80" s="34"/>
      <c r="Z80" s="34"/>
      <c r="AB80" s="3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34"/>
      <c r="AN80" s="34">
        <v>1</v>
      </c>
      <c r="AO80" s="47">
        <v>5</v>
      </c>
      <c r="AP80" s="48">
        <f t="shared" si="8"/>
        <v>196</v>
      </c>
      <c r="AQ80" s="49">
        <f t="shared" si="9"/>
        <v>167</v>
      </c>
      <c r="AR80" s="49">
        <f t="shared" si="10"/>
        <v>1800</v>
      </c>
      <c r="AS80" s="50">
        <f t="shared" si="11"/>
        <v>96300</v>
      </c>
      <c r="AT80" s="51"/>
      <c r="AU80" s="52"/>
      <c r="AV80" s="45"/>
    </row>
    <row r="81" spans="2:48" ht="34.5" customHeight="1" hidden="1">
      <c r="B81" s="45"/>
      <c r="C81" s="14"/>
      <c r="I81" s="14"/>
      <c r="P81" s="45"/>
      <c r="Q81" s="45"/>
      <c r="S81" s="34"/>
      <c r="T81" s="35"/>
      <c r="U81" s="45"/>
      <c r="V81" s="45"/>
      <c r="W81" s="45"/>
      <c r="Y81" s="34"/>
      <c r="Z81" s="34"/>
      <c r="AB81" s="3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34"/>
      <c r="AN81" s="34"/>
      <c r="AO81" s="47"/>
      <c r="AP81" s="48"/>
      <c r="AQ81" s="49"/>
      <c r="AR81" s="49"/>
      <c r="AS81" s="50"/>
      <c r="AT81" s="51"/>
      <c r="AU81" s="52"/>
      <c r="AV81" s="45"/>
    </row>
    <row r="82" spans="1:48" s="7" customFormat="1" ht="34.5" customHeight="1" hidden="1">
      <c r="A82" s="43"/>
      <c r="B82" s="45"/>
      <c r="C82" s="4"/>
      <c r="D82" s="4"/>
      <c r="E82" s="4"/>
      <c r="F82" s="4"/>
      <c r="G82" s="4"/>
      <c r="H82" s="4"/>
      <c r="I82" s="4"/>
      <c r="J82" s="4"/>
      <c r="K82" s="4"/>
      <c r="L82" s="4"/>
      <c r="M82" s="6"/>
      <c r="N82" s="3"/>
      <c r="O82" s="4"/>
      <c r="P82" s="45"/>
      <c r="Q82" s="45"/>
      <c r="R82" s="46"/>
      <c r="S82" s="34"/>
      <c r="T82" s="35"/>
      <c r="U82" s="45"/>
      <c r="V82" s="45"/>
      <c r="W82" s="45"/>
      <c r="X82" s="19"/>
      <c r="Y82" s="34"/>
      <c r="Z82" s="34"/>
      <c r="AA82" s="35"/>
      <c r="AB82" s="3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34"/>
      <c r="AN82" s="34"/>
      <c r="AO82" s="47"/>
      <c r="AP82" s="48"/>
      <c r="AQ82" s="49"/>
      <c r="AR82" s="49"/>
      <c r="AS82" s="50"/>
      <c r="AT82" s="55"/>
      <c r="AU82" s="56"/>
      <c r="AV82" s="57"/>
    </row>
    <row r="83" spans="2:48" ht="34.5" customHeight="1" hidden="1">
      <c r="B83" s="45"/>
      <c r="C83" s="14"/>
      <c r="P83" s="45"/>
      <c r="Q83" s="45"/>
      <c r="S83" s="34"/>
      <c r="T83" s="35"/>
      <c r="U83" s="45"/>
      <c r="V83" s="45"/>
      <c r="W83" s="45"/>
      <c r="Y83" s="34"/>
      <c r="Z83" s="34"/>
      <c r="AB83" s="3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34"/>
      <c r="AN83" s="34"/>
      <c r="AO83" s="47"/>
      <c r="AP83" s="48"/>
      <c r="AQ83" s="49"/>
      <c r="AR83" s="49"/>
      <c r="AS83" s="50"/>
      <c r="AT83" s="51"/>
      <c r="AU83" s="52"/>
      <c r="AV83" s="45"/>
    </row>
    <row r="84" spans="1:48" s="7" customFormat="1" ht="34.5" customHeight="1" hidden="1">
      <c r="A84" s="43"/>
      <c r="B84" s="45"/>
      <c r="C84" s="14"/>
      <c r="D84" s="4"/>
      <c r="E84" s="4"/>
      <c r="F84" s="4"/>
      <c r="G84" s="4"/>
      <c r="H84" s="4"/>
      <c r="I84" s="4"/>
      <c r="J84" s="4"/>
      <c r="K84" s="4"/>
      <c r="L84" s="4"/>
      <c r="M84" s="6"/>
      <c r="N84" s="3"/>
      <c r="O84" s="4"/>
      <c r="P84" s="45"/>
      <c r="Q84" s="45"/>
      <c r="R84" s="46"/>
      <c r="S84" s="34"/>
      <c r="T84" s="35"/>
      <c r="U84" s="45"/>
      <c r="V84" s="45"/>
      <c r="W84" s="45"/>
      <c r="X84" s="19"/>
      <c r="Y84" s="34"/>
      <c r="Z84" s="34"/>
      <c r="AA84" s="35"/>
      <c r="AB84" s="3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34"/>
      <c r="AN84" s="34"/>
      <c r="AO84" s="47"/>
      <c r="AP84" s="48"/>
      <c r="AQ84" s="49"/>
      <c r="AR84" s="49"/>
      <c r="AS84" s="50"/>
      <c r="AT84" s="55"/>
      <c r="AU84" s="56"/>
      <c r="AV84" s="57"/>
    </row>
    <row r="85" spans="2:48" ht="34.5" customHeight="1" hidden="1">
      <c r="B85" s="45"/>
      <c r="C85" s="14"/>
      <c r="P85" s="45"/>
      <c r="Q85" s="45"/>
      <c r="S85" s="34"/>
      <c r="T85" s="35"/>
      <c r="U85" s="45"/>
      <c r="V85" s="45"/>
      <c r="W85" s="45"/>
      <c r="Y85" s="34"/>
      <c r="Z85" s="34"/>
      <c r="AB85" s="3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34"/>
      <c r="AN85" s="34"/>
      <c r="AO85" s="47"/>
      <c r="AP85" s="48"/>
      <c r="AQ85" s="49"/>
      <c r="AR85" s="49"/>
      <c r="AS85" s="50"/>
      <c r="AT85" s="51"/>
      <c r="AU85" s="52"/>
      <c r="AV85" s="45"/>
    </row>
    <row r="86" spans="2:48" ht="34.5" customHeight="1" hidden="1">
      <c r="B86" s="45"/>
      <c r="C86" s="14"/>
      <c r="I86" s="14"/>
      <c r="P86" s="45"/>
      <c r="Q86" s="45"/>
      <c r="S86" s="34"/>
      <c r="T86" s="35"/>
      <c r="U86" s="45"/>
      <c r="V86" s="45"/>
      <c r="W86" s="45"/>
      <c r="Y86" s="34"/>
      <c r="Z86" s="34"/>
      <c r="AB86" s="3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34"/>
      <c r="AN86" s="34"/>
      <c r="AO86" s="47"/>
      <c r="AP86" s="48"/>
      <c r="AQ86" s="49"/>
      <c r="AR86" s="49"/>
      <c r="AS86" s="50"/>
      <c r="AT86" s="51"/>
      <c r="AU86" s="52"/>
      <c r="AV86" s="45"/>
    </row>
    <row r="87" spans="2:48" ht="34.5" customHeight="1" hidden="1">
      <c r="B87" s="45"/>
      <c r="P87" s="45"/>
      <c r="Q87" s="45"/>
      <c r="S87" s="34"/>
      <c r="T87" s="35"/>
      <c r="U87" s="45"/>
      <c r="V87" s="45"/>
      <c r="W87" s="45"/>
      <c r="Y87" s="34"/>
      <c r="Z87" s="34"/>
      <c r="AB87" s="3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34"/>
      <c r="AN87" s="34"/>
      <c r="AO87" s="47"/>
      <c r="AP87" s="48"/>
      <c r="AQ87" s="49"/>
      <c r="AR87" s="49"/>
      <c r="AS87" s="50"/>
      <c r="AT87" s="51"/>
      <c r="AU87" s="52"/>
      <c r="AV87" s="45"/>
    </row>
    <row r="88" spans="2:48" ht="34.5" customHeight="1" hidden="1">
      <c r="B88" s="45"/>
      <c r="P88" s="45"/>
      <c r="Q88" s="45"/>
      <c r="S88" s="34"/>
      <c r="T88" s="35"/>
      <c r="U88" s="45"/>
      <c r="V88" s="45"/>
      <c r="W88" s="45"/>
      <c r="Y88" s="34"/>
      <c r="Z88" s="34"/>
      <c r="AB88" s="3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34"/>
      <c r="AN88" s="34"/>
      <c r="AO88" s="47"/>
      <c r="AP88" s="48"/>
      <c r="AQ88" s="49"/>
      <c r="AR88" s="49"/>
      <c r="AS88" s="50"/>
      <c r="AT88" s="51"/>
      <c r="AU88" s="52"/>
      <c r="AV88" s="45"/>
    </row>
    <row r="89" spans="2:48" ht="34.5" customHeight="1" hidden="1">
      <c r="B89" s="45"/>
      <c r="C89" s="14"/>
      <c r="I89" s="14"/>
      <c r="P89" s="45"/>
      <c r="Q89" s="45"/>
      <c r="S89" s="34"/>
      <c r="T89" s="35"/>
      <c r="U89" s="45"/>
      <c r="V89" s="45"/>
      <c r="W89" s="45"/>
      <c r="Y89" s="34"/>
      <c r="Z89" s="34"/>
      <c r="AB89" s="3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34"/>
      <c r="AN89" s="34"/>
      <c r="AO89" s="47"/>
      <c r="AP89" s="48"/>
      <c r="AQ89" s="49"/>
      <c r="AR89" s="49"/>
      <c r="AS89" s="50"/>
      <c r="AT89" s="51"/>
      <c r="AU89" s="52"/>
      <c r="AV89" s="45"/>
    </row>
    <row r="90" spans="2:48" ht="34.5" customHeight="1" hidden="1">
      <c r="B90" s="45"/>
      <c r="C90" s="14"/>
      <c r="P90" s="45"/>
      <c r="Q90" s="45"/>
      <c r="S90" s="34"/>
      <c r="T90" s="35"/>
      <c r="U90" s="45"/>
      <c r="V90" s="45"/>
      <c r="W90" s="45"/>
      <c r="Y90" s="34"/>
      <c r="Z90" s="34"/>
      <c r="AB90" s="3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34"/>
      <c r="AN90" s="34"/>
      <c r="AO90" s="47"/>
      <c r="AP90" s="48"/>
      <c r="AQ90" s="49"/>
      <c r="AR90" s="49"/>
      <c r="AS90" s="50"/>
      <c r="AT90" s="51"/>
      <c r="AU90" s="52"/>
      <c r="AV90" s="45"/>
    </row>
    <row r="91" spans="2:48" ht="34.5" customHeight="1" hidden="1">
      <c r="B91" s="45"/>
      <c r="C91" s="14"/>
      <c r="I91" s="14"/>
      <c r="P91" s="45"/>
      <c r="Q91" s="45"/>
      <c r="S91" s="34"/>
      <c r="T91" s="35"/>
      <c r="U91" s="45"/>
      <c r="V91" s="45"/>
      <c r="W91" s="45"/>
      <c r="Y91" s="34"/>
      <c r="Z91" s="34"/>
      <c r="AB91" s="3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34"/>
      <c r="AN91" s="34"/>
      <c r="AO91" s="47"/>
      <c r="AP91" s="48"/>
      <c r="AQ91" s="49"/>
      <c r="AR91" s="49"/>
      <c r="AS91" s="50"/>
      <c r="AT91" s="51"/>
      <c r="AU91" s="52"/>
      <c r="AV91" s="45"/>
    </row>
    <row r="92" spans="2:48" ht="34.5" customHeight="1" hidden="1">
      <c r="B92" s="45"/>
      <c r="C92" s="14"/>
      <c r="P92" s="45"/>
      <c r="Q92" s="45"/>
      <c r="S92" s="34"/>
      <c r="T92" s="35"/>
      <c r="U92" s="45"/>
      <c r="V92" s="45"/>
      <c r="W92" s="45"/>
      <c r="Y92" s="34"/>
      <c r="Z92" s="34"/>
      <c r="AB92" s="3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34"/>
      <c r="AN92" s="34"/>
      <c r="AO92" s="47"/>
      <c r="AP92" s="48"/>
      <c r="AQ92" s="49"/>
      <c r="AR92" s="49"/>
      <c r="AS92" s="50"/>
      <c r="AT92" s="51"/>
      <c r="AU92" s="52"/>
      <c r="AV92" s="45"/>
    </row>
    <row r="93" spans="2:48" ht="34.5" customHeight="1" hidden="1">
      <c r="B93" s="45"/>
      <c r="C93" s="14"/>
      <c r="P93" s="45"/>
      <c r="Q93" s="45"/>
      <c r="S93" s="34"/>
      <c r="T93" s="35"/>
      <c r="U93" s="45"/>
      <c r="V93" s="45"/>
      <c r="W93" s="45"/>
      <c r="Y93" s="34"/>
      <c r="Z93" s="34"/>
      <c r="AB93" s="3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34"/>
      <c r="AN93" s="34"/>
      <c r="AO93" s="47"/>
      <c r="AP93" s="48"/>
      <c r="AQ93" s="49"/>
      <c r="AR93" s="49"/>
      <c r="AS93" s="50"/>
      <c r="AT93" s="51"/>
      <c r="AU93" s="52"/>
      <c r="AV93" s="45"/>
    </row>
    <row r="94" spans="2:48" ht="34.5" customHeight="1" hidden="1">
      <c r="B94" s="45"/>
      <c r="C94" s="14"/>
      <c r="P94" s="45"/>
      <c r="Q94" s="45"/>
      <c r="S94" s="34"/>
      <c r="T94" s="35"/>
      <c r="U94" s="45"/>
      <c r="V94" s="45"/>
      <c r="W94" s="45"/>
      <c r="Y94" s="34"/>
      <c r="Z94" s="34"/>
      <c r="AB94" s="3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34"/>
      <c r="AN94" s="34"/>
      <c r="AO94" s="47"/>
      <c r="AP94" s="48"/>
      <c r="AQ94" s="49"/>
      <c r="AR94" s="49"/>
      <c r="AS94" s="50"/>
      <c r="AT94" s="51"/>
      <c r="AU94" s="52"/>
      <c r="AV94" s="45"/>
    </row>
    <row r="95" spans="2:48" ht="34.5" customHeight="1" hidden="1">
      <c r="B95" s="45"/>
      <c r="C95" s="14"/>
      <c r="P95" s="45"/>
      <c r="Q95" s="45"/>
      <c r="S95" s="34"/>
      <c r="T95" s="35"/>
      <c r="U95" s="45"/>
      <c r="V95" s="45"/>
      <c r="W95" s="45"/>
      <c r="Y95" s="34"/>
      <c r="Z95" s="34"/>
      <c r="AB95" s="3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34"/>
      <c r="AN95" s="34"/>
      <c r="AO95" s="47"/>
      <c r="AP95" s="48"/>
      <c r="AQ95" s="49"/>
      <c r="AR95" s="49"/>
      <c r="AS95" s="50"/>
      <c r="AT95" s="51"/>
      <c r="AU95" s="52"/>
      <c r="AV95" s="45"/>
    </row>
    <row r="96" spans="2:48" ht="34.5" customHeight="1" hidden="1">
      <c r="B96" s="45"/>
      <c r="C96" s="14"/>
      <c r="I96" s="14"/>
      <c r="P96" s="45"/>
      <c r="Q96" s="45"/>
      <c r="S96" s="34"/>
      <c r="T96" s="35"/>
      <c r="U96" s="45"/>
      <c r="V96" s="45"/>
      <c r="W96" s="45"/>
      <c r="Y96" s="34"/>
      <c r="Z96" s="34"/>
      <c r="AB96" s="3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34"/>
      <c r="AN96" s="34"/>
      <c r="AO96" s="47"/>
      <c r="AP96" s="48"/>
      <c r="AQ96" s="49"/>
      <c r="AR96" s="49"/>
      <c r="AS96" s="50"/>
      <c r="AT96" s="51"/>
      <c r="AU96" s="52"/>
      <c r="AV96" s="45"/>
    </row>
    <row r="97" spans="2:48" ht="34.5" customHeight="1" hidden="1">
      <c r="B97" s="45"/>
      <c r="C97" s="14"/>
      <c r="P97" s="45"/>
      <c r="Q97" s="45"/>
      <c r="S97" s="34"/>
      <c r="T97" s="35"/>
      <c r="U97" s="45"/>
      <c r="V97" s="45"/>
      <c r="W97" s="45"/>
      <c r="Y97" s="34"/>
      <c r="Z97" s="34"/>
      <c r="AB97" s="3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34"/>
      <c r="AN97" s="34"/>
      <c r="AO97" s="47"/>
      <c r="AP97" s="48"/>
      <c r="AQ97" s="49"/>
      <c r="AR97" s="49"/>
      <c r="AS97" s="50"/>
      <c r="AT97" s="51"/>
      <c r="AU97" s="52"/>
      <c r="AV97" s="45"/>
    </row>
    <row r="98" spans="2:48" ht="34.5" customHeight="1" hidden="1">
      <c r="B98" s="45"/>
      <c r="C98" s="14"/>
      <c r="I98" s="14"/>
      <c r="P98" s="45"/>
      <c r="Q98" s="45"/>
      <c r="S98" s="34"/>
      <c r="T98" s="35"/>
      <c r="U98" s="45"/>
      <c r="V98" s="45"/>
      <c r="W98" s="45"/>
      <c r="Y98" s="34"/>
      <c r="Z98" s="34"/>
      <c r="AB98" s="3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34"/>
      <c r="AN98" s="34"/>
      <c r="AO98" s="47"/>
      <c r="AP98" s="48"/>
      <c r="AQ98" s="49"/>
      <c r="AR98" s="49"/>
      <c r="AS98" s="50"/>
      <c r="AT98" s="51"/>
      <c r="AU98" s="52"/>
      <c r="AV98" s="45"/>
    </row>
    <row r="99" spans="2:48" ht="34.5" customHeight="1" hidden="1">
      <c r="B99" s="45"/>
      <c r="C99" s="14"/>
      <c r="P99" s="45"/>
      <c r="Q99" s="45"/>
      <c r="S99" s="34"/>
      <c r="T99" s="35"/>
      <c r="U99" s="45"/>
      <c r="V99" s="45"/>
      <c r="W99" s="45"/>
      <c r="Y99" s="34"/>
      <c r="Z99" s="34"/>
      <c r="AB99" s="3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34"/>
      <c r="AN99" s="34"/>
      <c r="AO99" s="47"/>
      <c r="AP99" s="48"/>
      <c r="AQ99" s="49"/>
      <c r="AR99" s="49"/>
      <c r="AS99" s="50"/>
      <c r="AT99" s="51"/>
      <c r="AU99" s="52"/>
      <c r="AV99" s="45"/>
    </row>
    <row r="100" spans="2:48" ht="34.5" customHeight="1" hidden="1">
      <c r="B100" s="45"/>
      <c r="P100" s="45"/>
      <c r="Q100" s="45"/>
      <c r="S100" s="34"/>
      <c r="T100" s="35"/>
      <c r="U100" s="45"/>
      <c r="V100" s="45"/>
      <c r="W100" s="45"/>
      <c r="Y100" s="34"/>
      <c r="Z100" s="34"/>
      <c r="AB100" s="3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34"/>
      <c r="AN100" s="34"/>
      <c r="AO100" s="47"/>
      <c r="AP100" s="48"/>
      <c r="AQ100" s="49"/>
      <c r="AR100" s="49"/>
      <c r="AS100" s="50"/>
      <c r="AT100" s="51"/>
      <c r="AU100" s="52"/>
      <c r="AV100" s="45"/>
    </row>
    <row r="101" spans="16:48" ht="34.5" customHeight="1" hidden="1">
      <c r="P101" s="45"/>
      <c r="Q101" s="45"/>
      <c r="S101" s="34"/>
      <c r="T101" s="35"/>
      <c r="U101" s="45"/>
      <c r="V101" s="45"/>
      <c r="W101" s="45"/>
      <c r="Y101" s="34"/>
      <c r="Z101" s="34"/>
      <c r="AB101" s="3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34"/>
      <c r="AN101" s="34"/>
      <c r="AO101" s="47"/>
      <c r="AP101" s="48"/>
      <c r="AQ101" s="49"/>
      <c r="AR101" s="49"/>
      <c r="AS101" s="50"/>
      <c r="AT101" s="51"/>
      <c r="AU101" s="52"/>
      <c r="AV101" s="45"/>
    </row>
    <row r="102" spans="2:48" ht="34.5" customHeight="1" hidden="1">
      <c r="B102" s="45"/>
      <c r="C102" s="14"/>
      <c r="P102" s="45"/>
      <c r="Q102" s="45"/>
      <c r="S102" s="34"/>
      <c r="T102" s="35"/>
      <c r="U102" s="45"/>
      <c r="V102" s="45"/>
      <c r="W102" s="45"/>
      <c r="Y102" s="34"/>
      <c r="Z102" s="34"/>
      <c r="AB102" s="3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34"/>
      <c r="AN102" s="34"/>
      <c r="AO102" s="47"/>
      <c r="AP102" s="48"/>
      <c r="AQ102" s="49"/>
      <c r="AR102" s="49"/>
      <c r="AS102" s="50"/>
      <c r="AT102" s="51"/>
      <c r="AU102" s="52"/>
      <c r="AV102" s="45"/>
    </row>
    <row r="103" spans="2:48" ht="34.5" customHeight="1" hidden="1">
      <c r="B103" s="45"/>
      <c r="C103" s="14"/>
      <c r="I103" s="14"/>
      <c r="P103" s="45"/>
      <c r="Q103" s="45"/>
      <c r="S103" s="34"/>
      <c r="T103" s="35"/>
      <c r="U103" s="45"/>
      <c r="V103" s="45"/>
      <c r="W103" s="45"/>
      <c r="Y103" s="34"/>
      <c r="Z103" s="34"/>
      <c r="AB103" s="3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34"/>
      <c r="AN103" s="34"/>
      <c r="AO103" s="47"/>
      <c r="AP103" s="48"/>
      <c r="AQ103" s="49"/>
      <c r="AR103" s="49"/>
      <c r="AS103" s="50"/>
      <c r="AT103" s="51"/>
      <c r="AU103" s="52"/>
      <c r="AV103" s="45"/>
    </row>
    <row r="104" spans="2:48" ht="34.5" customHeight="1" hidden="1">
      <c r="B104" s="45"/>
      <c r="C104" s="14"/>
      <c r="I104" s="14"/>
      <c r="P104" s="45"/>
      <c r="Q104" s="45"/>
      <c r="S104" s="34"/>
      <c r="T104" s="35"/>
      <c r="U104" s="45"/>
      <c r="V104" s="45"/>
      <c r="W104" s="45"/>
      <c r="Y104" s="34"/>
      <c r="Z104" s="34"/>
      <c r="AB104" s="3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34"/>
      <c r="AN104" s="34"/>
      <c r="AO104" s="47"/>
      <c r="AP104" s="48"/>
      <c r="AQ104" s="49"/>
      <c r="AR104" s="49"/>
      <c r="AS104" s="50"/>
      <c r="AT104" s="51"/>
      <c r="AU104" s="52"/>
      <c r="AV104" s="45"/>
    </row>
    <row r="105" spans="2:48" ht="34.5" customHeight="1" hidden="1">
      <c r="B105" s="45"/>
      <c r="C105" s="14"/>
      <c r="P105" s="45"/>
      <c r="Q105" s="45"/>
      <c r="S105" s="34"/>
      <c r="T105" s="35"/>
      <c r="U105" s="45"/>
      <c r="V105" s="45"/>
      <c r="W105" s="45"/>
      <c r="Y105" s="34"/>
      <c r="Z105" s="34"/>
      <c r="AB105" s="3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34"/>
      <c r="AN105" s="34"/>
      <c r="AO105" s="47"/>
      <c r="AP105" s="48"/>
      <c r="AQ105" s="49"/>
      <c r="AR105" s="49"/>
      <c r="AS105" s="50"/>
      <c r="AT105" s="51"/>
      <c r="AU105" s="52"/>
      <c r="AV105" s="45"/>
    </row>
    <row r="106" spans="2:48" ht="34.5" customHeight="1" hidden="1">
      <c r="B106" s="45"/>
      <c r="C106" s="14"/>
      <c r="I106" s="14"/>
      <c r="P106" s="45"/>
      <c r="Q106" s="45"/>
      <c r="S106" s="34"/>
      <c r="T106" s="35"/>
      <c r="U106" s="45"/>
      <c r="V106" s="45"/>
      <c r="W106" s="45"/>
      <c r="Y106" s="34"/>
      <c r="Z106" s="34"/>
      <c r="AB106" s="3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34"/>
      <c r="AN106" s="34"/>
      <c r="AO106" s="47"/>
      <c r="AP106" s="48"/>
      <c r="AQ106" s="49"/>
      <c r="AR106" s="49"/>
      <c r="AS106" s="50"/>
      <c r="AT106" s="51"/>
      <c r="AU106" s="52"/>
      <c r="AV106" s="45"/>
    </row>
    <row r="107" spans="2:48" ht="34.5" customHeight="1" hidden="1">
      <c r="B107" s="45"/>
      <c r="C107" s="14"/>
      <c r="P107" s="45"/>
      <c r="Q107" s="45"/>
      <c r="S107" s="34"/>
      <c r="T107" s="35"/>
      <c r="U107" s="45"/>
      <c r="V107" s="45"/>
      <c r="W107" s="45"/>
      <c r="Y107" s="34"/>
      <c r="Z107" s="34"/>
      <c r="AB107" s="3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34"/>
      <c r="AN107" s="34"/>
      <c r="AO107" s="47"/>
      <c r="AP107" s="48"/>
      <c r="AQ107" s="49"/>
      <c r="AR107" s="49"/>
      <c r="AS107" s="50"/>
      <c r="AT107" s="51"/>
      <c r="AU107" s="52"/>
      <c r="AV107" s="45"/>
    </row>
    <row r="108" spans="2:48" ht="34.5" customHeight="1" hidden="1">
      <c r="B108" s="45"/>
      <c r="C108" s="14"/>
      <c r="I108" s="14"/>
      <c r="P108" s="45"/>
      <c r="Q108" s="45"/>
      <c r="S108" s="34"/>
      <c r="T108" s="35"/>
      <c r="U108" s="45"/>
      <c r="V108" s="45"/>
      <c r="W108" s="45"/>
      <c r="Y108" s="34"/>
      <c r="Z108" s="34"/>
      <c r="AB108" s="35"/>
      <c r="AD108" s="45"/>
      <c r="AE108" s="45"/>
      <c r="AF108" s="45"/>
      <c r="AG108" s="45"/>
      <c r="AH108" s="45"/>
      <c r="AI108" s="45"/>
      <c r="AJ108" s="45"/>
      <c r="AK108" s="45"/>
      <c r="AL108" s="45"/>
      <c r="AM108" s="34"/>
      <c r="AN108" s="34"/>
      <c r="AO108" s="47"/>
      <c r="AP108" s="48"/>
      <c r="AQ108" s="49"/>
      <c r="AR108" s="49"/>
      <c r="AS108" s="50"/>
      <c r="AT108" s="51"/>
      <c r="AU108" s="52"/>
      <c r="AV108" s="45"/>
    </row>
    <row r="109" spans="2:48" ht="34.5" customHeight="1" hidden="1">
      <c r="B109" s="45"/>
      <c r="C109" s="14"/>
      <c r="I109" s="14"/>
      <c r="P109" s="45"/>
      <c r="Q109" s="45"/>
      <c r="S109" s="34"/>
      <c r="T109" s="35"/>
      <c r="U109" s="45"/>
      <c r="V109" s="45"/>
      <c r="W109" s="45"/>
      <c r="Y109" s="34"/>
      <c r="Z109" s="34"/>
      <c r="AB109" s="3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34"/>
      <c r="AN109" s="34"/>
      <c r="AO109" s="47"/>
      <c r="AP109" s="48"/>
      <c r="AQ109" s="49"/>
      <c r="AR109" s="49"/>
      <c r="AS109" s="50"/>
      <c r="AT109" s="51"/>
      <c r="AU109" s="52"/>
      <c r="AV109" s="45"/>
    </row>
    <row r="110" spans="2:48" ht="34.5" customHeight="1" hidden="1">
      <c r="B110" s="45"/>
      <c r="C110" s="14"/>
      <c r="P110" s="45"/>
      <c r="Q110" s="45"/>
      <c r="S110" s="34"/>
      <c r="T110" s="35"/>
      <c r="U110" s="45"/>
      <c r="V110" s="45"/>
      <c r="W110" s="45"/>
      <c r="Y110" s="34"/>
      <c r="Z110" s="34"/>
      <c r="AB110" s="3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34"/>
      <c r="AN110" s="34"/>
      <c r="AO110" s="47"/>
      <c r="AP110" s="48"/>
      <c r="AQ110" s="49"/>
      <c r="AR110" s="49"/>
      <c r="AS110" s="50"/>
      <c r="AT110" s="51"/>
      <c r="AU110" s="52"/>
      <c r="AV110" s="45"/>
    </row>
    <row r="111" spans="2:48" ht="34.5" customHeight="1" hidden="1">
      <c r="B111" s="45"/>
      <c r="C111" s="14"/>
      <c r="I111" s="14"/>
      <c r="P111" s="45"/>
      <c r="Q111" s="45"/>
      <c r="S111" s="34"/>
      <c r="T111" s="35"/>
      <c r="U111" s="45"/>
      <c r="V111" s="45"/>
      <c r="W111" s="45"/>
      <c r="Y111" s="34"/>
      <c r="Z111" s="34"/>
      <c r="AB111" s="3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34"/>
      <c r="AN111" s="34"/>
      <c r="AO111" s="47"/>
      <c r="AP111" s="48"/>
      <c r="AQ111" s="49"/>
      <c r="AR111" s="49"/>
      <c r="AS111" s="50"/>
      <c r="AT111" s="51"/>
      <c r="AU111" s="52"/>
      <c r="AV111" s="45"/>
    </row>
    <row r="112" spans="2:48" ht="34.5" customHeight="1" hidden="1">
      <c r="B112" s="45"/>
      <c r="C112" s="14"/>
      <c r="I112" s="14"/>
      <c r="P112" s="45"/>
      <c r="Q112" s="45"/>
      <c r="S112" s="34"/>
      <c r="T112" s="35"/>
      <c r="U112" s="45"/>
      <c r="V112" s="45"/>
      <c r="W112" s="45"/>
      <c r="Y112" s="34"/>
      <c r="Z112" s="34"/>
      <c r="AB112" s="3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34"/>
      <c r="AN112" s="34"/>
      <c r="AO112" s="47"/>
      <c r="AP112" s="48"/>
      <c r="AQ112" s="49"/>
      <c r="AR112" s="49"/>
      <c r="AS112" s="50"/>
      <c r="AT112" s="51"/>
      <c r="AU112" s="52"/>
      <c r="AV112" s="45"/>
    </row>
    <row r="113" spans="2:48" ht="34.5" customHeight="1" hidden="1">
      <c r="B113" s="45"/>
      <c r="C113" s="14"/>
      <c r="I113" s="14"/>
      <c r="P113" s="45"/>
      <c r="Q113" s="45"/>
      <c r="S113" s="34"/>
      <c r="T113" s="35"/>
      <c r="U113" s="45"/>
      <c r="V113" s="45"/>
      <c r="W113" s="45"/>
      <c r="Y113" s="34"/>
      <c r="Z113" s="34"/>
      <c r="AB113" s="3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34"/>
      <c r="AN113" s="34"/>
      <c r="AO113" s="47"/>
      <c r="AP113" s="48"/>
      <c r="AQ113" s="49"/>
      <c r="AR113" s="49"/>
      <c r="AS113" s="50"/>
      <c r="AT113" s="51"/>
      <c r="AU113" s="52"/>
      <c r="AV113" s="45"/>
    </row>
    <row r="114" spans="2:48" ht="34.5" customHeight="1" hidden="1">
      <c r="B114" s="45"/>
      <c r="C114" s="14"/>
      <c r="P114" s="45"/>
      <c r="Q114" s="45"/>
      <c r="S114" s="34"/>
      <c r="T114" s="35"/>
      <c r="U114" s="45"/>
      <c r="V114" s="45"/>
      <c r="W114" s="45"/>
      <c r="Y114" s="34"/>
      <c r="Z114" s="34"/>
      <c r="AB114" s="3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34"/>
      <c r="AN114" s="34"/>
      <c r="AO114" s="47"/>
      <c r="AP114" s="48"/>
      <c r="AQ114" s="49"/>
      <c r="AR114" s="49"/>
      <c r="AS114" s="50"/>
      <c r="AT114" s="51"/>
      <c r="AU114" s="52"/>
      <c r="AV114" s="45"/>
    </row>
    <row r="115" spans="2:48" ht="34.5" customHeight="1" hidden="1">
      <c r="B115" s="45"/>
      <c r="C115" s="14"/>
      <c r="P115" s="45"/>
      <c r="Q115" s="45"/>
      <c r="S115" s="34"/>
      <c r="T115" s="35"/>
      <c r="U115" s="45"/>
      <c r="V115" s="45"/>
      <c r="W115" s="45"/>
      <c r="Y115" s="34"/>
      <c r="Z115" s="34"/>
      <c r="AB115" s="3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34"/>
      <c r="AN115" s="34"/>
      <c r="AO115" s="47"/>
      <c r="AP115" s="48"/>
      <c r="AQ115" s="49"/>
      <c r="AR115" s="49"/>
      <c r="AS115" s="50"/>
      <c r="AT115" s="51"/>
      <c r="AU115" s="52"/>
      <c r="AV115" s="45"/>
    </row>
    <row r="116" spans="2:48" ht="34.5" customHeight="1" hidden="1">
      <c r="B116" s="45"/>
      <c r="P116" s="45"/>
      <c r="Q116" s="45"/>
      <c r="S116" s="34"/>
      <c r="T116" s="35"/>
      <c r="U116" s="45"/>
      <c r="V116" s="45"/>
      <c r="W116" s="45"/>
      <c r="Y116" s="34"/>
      <c r="Z116" s="34"/>
      <c r="AB116" s="3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34"/>
      <c r="AN116" s="34"/>
      <c r="AO116" s="47"/>
      <c r="AP116" s="48"/>
      <c r="AQ116" s="49"/>
      <c r="AR116" s="49"/>
      <c r="AS116" s="50"/>
      <c r="AT116" s="51"/>
      <c r="AU116" s="52"/>
      <c r="AV116" s="45"/>
    </row>
    <row r="117" spans="2:48" ht="34.5" customHeight="1" hidden="1">
      <c r="B117" s="45"/>
      <c r="C117" s="14"/>
      <c r="I117" s="14"/>
      <c r="P117" s="45"/>
      <c r="Q117" s="45"/>
      <c r="S117" s="34"/>
      <c r="T117" s="35"/>
      <c r="U117" s="45"/>
      <c r="V117" s="45"/>
      <c r="W117" s="45"/>
      <c r="Y117" s="34"/>
      <c r="Z117" s="34"/>
      <c r="AB117" s="3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34"/>
      <c r="AN117" s="34"/>
      <c r="AO117" s="47"/>
      <c r="AP117" s="48"/>
      <c r="AQ117" s="49"/>
      <c r="AR117" s="49"/>
      <c r="AS117" s="50"/>
      <c r="AT117" s="51"/>
      <c r="AU117" s="52"/>
      <c r="AV117" s="45"/>
    </row>
    <row r="118" spans="2:48" ht="34.5" customHeight="1" hidden="1">
      <c r="B118" s="45"/>
      <c r="C118" s="14"/>
      <c r="P118" s="45"/>
      <c r="Q118" s="45"/>
      <c r="S118" s="34"/>
      <c r="T118" s="35"/>
      <c r="U118" s="45"/>
      <c r="V118" s="45"/>
      <c r="W118" s="45"/>
      <c r="Y118" s="34"/>
      <c r="Z118" s="34"/>
      <c r="AB118" s="3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34"/>
      <c r="AN118" s="34"/>
      <c r="AO118" s="47"/>
      <c r="AP118" s="48"/>
      <c r="AQ118" s="49"/>
      <c r="AR118" s="49"/>
      <c r="AS118" s="50"/>
      <c r="AT118" s="51"/>
      <c r="AU118" s="52"/>
      <c r="AV118" s="45"/>
    </row>
    <row r="119" spans="2:48" ht="34.5" customHeight="1" hidden="1">
      <c r="B119" s="45"/>
      <c r="P119" s="45"/>
      <c r="Q119" s="45"/>
      <c r="S119" s="34"/>
      <c r="T119" s="35"/>
      <c r="U119" s="45"/>
      <c r="V119" s="45"/>
      <c r="W119" s="45"/>
      <c r="Y119" s="34"/>
      <c r="Z119" s="34"/>
      <c r="AB119" s="3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34"/>
      <c r="AN119" s="34"/>
      <c r="AO119" s="47"/>
      <c r="AP119" s="48"/>
      <c r="AQ119" s="49"/>
      <c r="AR119" s="49"/>
      <c r="AS119" s="50"/>
      <c r="AT119" s="51"/>
      <c r="AU119" s="52"/>
      <c r="AV119" s="45"/>
    </row>
    <row r="120" spans="16:48" ht="34.5" customHeight="1" hidden="1">
      <c r="P120" s="45"/>
      <c r="Q120" s="45"/>
      <c r="S120" s="34"/>
      <c r="T120" s="35"/>
      <c r="U120" s="45"/>
      <c r="V120" s="45"/>
      <c r="W120" s="45"/>
      <c r="Y120" s="34"/>
      <c r="Z120" s="34"/>
      <c r="AB120" s="3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34"/>
      <c r="AN120" s="34"/>
      <c r="AO120" s="47"/>
      <c r="AP120" s="48"/>
      <c r="AQ120" s="49"/>
      <c r="AR120" s="49"/>
      <c r="AS120" s="50"/>
      <c r="AT120" s="51"/>
      <c r="AU120" s="52"/>
      <c r="AV120" s="45"/>
    </row>
    <row r="121" spans="2:48" ht="34.5" customHeight="1" hidden="1">
      <c r="B121" s="45"/>
      <c r="C121" s="14"/>
      <c r="I121" s="14"/>
      <c r="P121" s="45"/>
      <c r="Q121" s="45"/>
      <c r="S121" s="34"/>
      <c r="T121" s="35"/>
      <c r="U121" s="45"/>
      <c r="V121" s="45"/>
      <c r="W121" s="45"/>
      <c r="Y121" s="34"/>
      <c r="Z121" s="34"/>
      <c r="AB121" s="3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34"/>
      <c r="AN121" s="34"/>
      <c r="AO121" s="47"/>
      <c r="AP121" s="48"/>
      <c r="AQ121" s="49"/>
      <c r="AR121" s="49"/>
      <c r="AS121" s="50"/>
      <c r="AT121" s="51"/>
      <c r="AU121" s="52"/>
      <c r="AV121" s="45"/>
    </row>
    <row r="122" spans="2:48" ht="34.5" customHeight="1" hidden="1">
      <c r="B122" s="45"/>
      <c r="C122" s="14"/>
      <c r="P122" s="45"/>
      <c r="Q122" s="45"/>
      <c r="S122" s="34"/>
      <c r="T122" s="35"/>
      <c r="U122" s="45"/>
      <c r="V122" s="45"/>
      <c r="W122" s="45"/>
      <c r="Y122" s="34"/>
      <c r="Z122" s="34"/>
      <c r="AB122" s="3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34"/>
      <c r="AN122" s="34"/>
      <c r="AO122" s="47"/>
      <c r="AP122" s="48"/>
      <c r="AQ122" s="49"/>
      <c r="AR122" s="49"/>
      <c r="AS122" s="50"/>
      <c r="AT122" s="51"/>
      <c r="AU122" s="52"/>
      <c r="AV122" s="45"/>
    </row>
    <row r="123" spans="2:48" ht="34.5" customHeight="1" hidden="1">
      <c r="B123" s="45"/>
      <c r="P123" s="45"/>
      <c r="Q123" s="45"/>
      <c r="S123" s="34"/>
      <c r="T123" s="35"/>
      <c r="U123" s="45"/>
      <c r="V123" s="45"/>
      <c r="W123" s="45"/>
      <c r="Y123" s="34"/>
      <c r="Z123" s="34"/>
      <c r="AB123" s="3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34"/>
      <c r="AN123" s="34"/>
      <c r="AO123" s="47"/>
      <c r="AP123" s="48"/>
      <c r="AQ123" s="49"/>
      <c r="AR123" s="49"/>
      <c r="AS123" s="50"/>
      <c r="AT123" s="51"/>
      <c r="AU123" s="52"/>
      <c r="AV123" s="45"/>
    </row>
    <row r="124" spans="2:48" ht="34.5" customHeight="1" hidden="1">
      <c r="B124" s="45"/>
      <c r="C124" s="14"/>
      <c r="P124" s="45"/>
      <c r="Q124" s="45"/>
      <c r="S124" s="34"/>
      <c r="T124" s="35"/>
      <c r="U124" s="45"/>
      <c r="V124" s="45"/>
      <c r="W124" s="45"/>
      <c r="Y124" s="34"/>
      <c r="Z124" s="34"/>
      <c r="AB124" s="3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34"/>
      <c r="AN124" s="34"/>
      <c r="AO124" s="47"/>
      <c r="AP124" s="48"/>
      <c r="AQ124" s="49"/>
      <c r="AR124" s="49"/>
      <c r="AS124" s="50"/>
      <c r="AT124" s="51"/>
      <c r="AU124" s="52"/>
      <c r="AV124" s="45"/>
    </row>
    <row r="125" spans="2:48" ht="34.5" customHeight="1" hidden="1">
      <c r="B125" s="45"/>
      <c r="C125" s="14"/>
      <c r="P125" s="45"/>
      <c r="Q125" s="45"/>
      <c r="S125" s="34"/>
      <c r="T125" s="35"/>
      <c r="U125" s="45"/>
      <c r="V125" s="45"/>
      <c r="W125" s="45"/>
      <c r="Y125" s="34"/>
      <c r="Z125" s="34"/>
      <c r="AB125" s="3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34"/>
      <c r="AN125" s="34"/>
      <c r="AO125" s="47"/>
      <c r="AP125" s="48"/>
      <c r="AQ125" s="49"/>
      <c r="AR125" s="49"/>
      <c r="AS125" s="50"/>
      <c r="AT125" s="51"/>
      <c r="AU125" s="52"/>
      <c r="AV125" s="45"/>
    </row>
    <row r="126" spans="2:48" ht="34.5" customHeight="1" hidden="1">
      <c r="B126" s="45"/>
      <c r="C126" s="14"/>
      <c r="I126" s="14"/>
      <c r="P126" s="45"/>
      <c r="Q126" s="45"/>
      <c r="S126" s="34"/>
      <c r="T126" s="35"/>
      <c r="U126" s="45"/>
      <c r="V126" s="45"/>
      <c r="W126" s="45"/>
      <c r="Y126" s="34"/>
      <c r="Z126" s="34"/>
      <c r="AB126" s="3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34"/>
      <c r="AN126" s="34"/>
      <c r="AO126" s="47"/>
      <c r="AP126" s="48"/>
      <c r="AQ126" s="49"/>
      <c r="AR126" s="49"/>
      <c r="AS126" s="50"/>
      <c r="AT126" s="51"/>
      <c r="AU126" s="52"/>
      <c r="AV126" s="45"/>
    </row>
    <row r="127" spans="2:48" ht="34.5" customHeight="1" hidden="1">
      <c r="B127" s="45"/>
      <c r="P127" s="45"/>
      <c r="Q127" s="45"/>
      <c r="S127" s="34"/>
      <c r="T127" s="35"/>
      <c r="U127" s="45"/>
      <c r="V127" s="45"/>
      <c r="W127" s="45"/>
      <c r="Y127" s="34"/>
      <c r="Z127" s="34"/>
      <c r="AB127" s="3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34"/>
      <c r="AN127" s="34"/>
      <c r="AO127" s="47"/>
      <c r="AP127" s="48"/>
      <c r="AQ127" s="49"/>
      <c r="AR127" s="49"/>
      <c r="AS127" s="50"/>
      <c r="AT127" s="51"/>
      <c r="AU127" s="52"/>
      <c r="AV127" s="45"/>
    </row>
    <row r="128" spans="2:48" ht="34.5" customHeight="1" hidden="1">
      <c r="B128" s="45"/>
      <c r="C128" s="14"/>
      <c r="I128" s="14"/>
      <c r="P128" s="45"/>
      <c r="Q128" s="45"/>
      <c r="S128" s="34"/>
      <c r="T128" s="35"/>
      <c r="U128" s="45"/>
      <c r="V128" s="45"/>
      <c r="W128" s="45"/>
      <c r="Y128" s="34"/>
      <c r="Z128" s="34"/>
      <c r="AB128" s="3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34"/>
      <c r="AN128" s="34"/>
      <c r="AO128" s="47"/>
      <c r="AP128" s="48"/>
      <c r="AQ128" s="49"/>
      <c r="AR128" s="49"/>
      <c r="AS128" s="50"/>
      <c r="AT128" s="51"/>
      <c r="AU128" s="52"/>
      <c r="AV128" s="45"/>
    </row>
    <row r="129" spans="2:48" ht="34.5" customHeight="1" hidden="1">
      <c r="B129" s="45"/>
      <c r="C129" s="14"/>
      <c r="I129" s="14"/>
      <c r="P129" s="45"/>
      <c r="Q129" s="45"/>
      <c r="S129" s="34"/>
      <c r="T129" s="35"/>
      <c r="U129" s="45"/>
      <c r="V129" s="45"/>
      <c r="W129" s="45"/>
      <c r="Y129" s="34"/>
      <c r="Z129" s="34"/>
      <c r="AB129" s="3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34"/>
      <c r="AN129" s="34"/>
      <c r="AO129" s="47"/>
      <c r="AP129" s="48"/>
      <c r="AQ129" s="49"/>
      <c r="AR129" s="49"/>
      <c r="AS129" s="50"/>
      <c r="AT129" s="51"/>
      <c r="AU129" s="52"/>
      <c r="AV129" s="45"/>
    </row>
    <row r="130" spans="2:48" ht="34.5" customHeight="1" hidden="1">
      <c r="B130" s="45"/>
      <c r="P130" s="45"/>
      <c r="Q130" s="45"/>
      <c r="S130" s="34"/>
      <c r="T130" s="35"/>
      <c r="U130" s="45"/>
      <c r="V130" s="45"/>
      <c r="W130" s="45"/>
      <c r="Y130" s="34"/>
      <c r="Z130" s="34"/>
      <c r="AB130" s="3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34"/>
      <c r="AN130" s="34"/>
      <c r="AO130" s="47"/>
      <c r="AP130" s="48"/>
      <c r="AQ130" s="49"/>
      <c r="AR130" s="49"/>
      <c r="AS130" s="50"/>
      <c r="AT130" s="51"/>
      <c r="AU130" s="52"/>
      <c r="AV130" s="45"/>
    </row>
    <row r="131" spans="2:48" ht="34.5" customHeight="1" hidden="1">
      <c r="B131" s="45"/>
      <c r="C131" s="14"/>
      <c r="P131" s="45"/>
      <c r="Q131" s="45"/>
      <c r="S131" s="34"/>
      <c r="T131" s="35"/>
      <c r="U131" s="45"/>
      <c r="V131" s="45"/>
      <c r="W131" s="45"/>
      <c r="Y131" s="34"/>
      <c r="Z131" s="34"/>
      <c r="AB131" s="3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34"/>
      <c r="AN131" s="34"/>
      <c r="AO131" s="47"/>
      <c r="AP131" s="48"/>
      <c r="AQ131" s="49"/>
      <c r="AR131" s="49"/>
      <c r="AS131" s="50"/>
      <c r="AT131" s="51"/>
      <c r="AU131" s="52"/>
      <c r="AV131" s="45"/>
    </row>
    <row r="132" spans="2:48" ht="34.5" customHeight="1" hidden="1">
      <c r="B132" s="45"/>
      <c r="C132" s="14"/>
      <c r="P132" s="45"/>
      <c r="Q132" s="45"/>
      <c r="S132" s="34"/>
      <c r="T132" s="35"/>
      <c r="U132" s="45"/>
      <c r="V132" s="45"/>
      <c r="W132" s="45"/>
      <c r="Y132" s="34"/>
      <c r="Z132" s="34"/>
      <c r="AB132" s="3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34"/>
      <c r="AN132" s="34"/>
      <c r="AO132" s="47"/>
      <c r="AP132" s="48"/>
      <c r="AQ132" s="49"/>
      <c r="AR132" s="49"/>
      <c r="AS132" s="50"/>
      <c r="AT132" s="51"/>
      <c r="AU132" s="52"/>
      <c r="AV132" s="45"/>
    </row>
    <row r="133" spans="2:48" ht="34.5" customHeight="1" hidden="1">
      <c r="B133" s="45"/>
      <c r="P133" s="45"/>
      <c r="Q133" s="45"/>
      <c r="S133" s="34"/>
      <c r="T133" s="35"/>
      <c r="U133" s="45"/>
      <c r="V133" s="45"/>
      <c r="W133" s="45"/>
      <c r="Y133" s="34"/>
      <c r="Z133" s="34"/>
      <c r="AB133" s="3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34"/>
      <c r="AN133" s="34"/>
      <c r="AO133" s="47"/>
      <c r="AP133" s="48"/>
      <c r="AQ133" s="49"/>
      <c r="AR133" s="49"/>
      <c r="AS133" s="50"/>
      <c r="AT133" s="51"/>
      <c r="AU133" s="52"/>
      <c r="AV133" s="45"/>
    </row>
    <row r="134" spans="2:48" ht="34.5" customHeight="1" hidden="1">
      <c r="B134" s="53"/>
      <c r="P134" s="45"/>
      <c r="Q134" s="45"/>
      <c r="S134" s="34"/>
      <c r="T134" s="35"/>
      <c r="U134" s="45"/>
      <c r="V134" s="45"/>
      <c r="W134" s="45"/>
      <c r="Y134" s="34"/>
      <c r="Z134" s="34"/>
      <c r="AB134" s="3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34"/>
      <c r="AN134" s="34"/>
      <c r="AO134" s="47"/>
      <c r="AP134" s="48"/>
      <c r="AQ134" s="49"/>
      <c r="AR134" s="49"/>
      <c r="AS134" s="50"/>
      <c r="AT134" s="51"/>
      <c r="AU134" s="52"/>
      <c r="AV134" s="45"/>
    </row>
    <row r="135" spans="2:48" ht="34.5" customHeight="1" hidden="1">
      <c r="B135" s="45"/>
      <c r="C135" s="14"/>
      <c r="I135" s="14"/>
      <c r="P135" s="45"/>
      <c r="Q135" s="45"/>
      <c r="S135" s="34"/>
      <c r="T135" s="35"/>
      <c r="U135" s="45"/>
      <c r="V135" s="45"/>
      <c r="W135" s="45"/>
      <c r="Y135" s="34"/>
      <c r="Z135" s="34"/>
      <c r="AB135" s="3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34"/>
      <c r="AN135" s="34"/>
      <c r="AO135" s="47"/>
      <c r="AP135" s="48"/>
      <c r="AQ135" s="49"/>
      <c r="AR135" s="49"/>
      <c r="AS135" s="50"/>
      <c r="AT135" s="51"/>
      <c r="AU135" s="52"/>
      <c r="AV135" s="45"/>
    </row>
    <row r="136" spans="2:48" ht="34.5" customHeight="1" hidden="1">
      <c r="B136" s="45"/>
      <c r="C136" s="14"/>
      <c r="P136" s="45"/>
      <c r="Q136" s="45"/>
      <c r="S136" s="34"/>
      <c r="T136" s="35"/>
      <c r="U136" s="45"/>
      <c r="V136" s="45"/>
      <c r="W136" s="45"/>
      <c r="Y136" s="34"/>
      <c r="Z136" s="34"/>
      <c r="AB136" s="3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34"/>
      <c r="AN136" s="34"/>
      <c r="AO136" s="47"/>
      <c r="AP136" s="48"/>
      <c r="AQ136" s="49"/>
      <c r="AR136" s="49"/>
      <c r="AS136" s="50"/>
      <c r="AT136" s="51"/>
      <c r="AU136" s="52"/>
      <c r="AV136" s="45"/>
    </row>
    <row r="137" spans="2:48" ht="34.5" customHeight="1" hidden="1">
      <c r="B137" s="45"/>
      <c r="C137" s="14"/>
      <c r="I137" s="14"/>
      <c r="P137" s="45"/>
      <c r="Q137" s="45"/>
      <c r="S137" s="34"/>
      <c r="T137" s="35"/>
      <c r="U137" s="45"/>
      <c r="V137" s="45"/>
      <c r="W137" s="45"/>
      <c r="Y137" s="34"/>
      <c r="Z137" s="34"/>
      <c r="AB137" s="3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34"/>
      <c r="AN137" s="34"/>
      <c r="AO137" s="47"/>
      <c r="AP137" s="48"/>
      <c r="AQ137" s="49"/>
      <c r="AR137" s="49"/>
      <c r="AS137" s="50"/>
      <c r="AT137" s="51"/>
      <c r="AU137" s="52"/>
      <c r="AV137" s="45"/>
    </row>
    <row r="138" spans="2:48" ht="34.5" customHeight="1" hidden="1">
      <c r="B138" s="45"/>
      <c r="C138" s="14"/>
      <c r="I138" s="14"/>
      <c r="P138" s="45"/>
      <c r="Q138" s="45"/>
      <c r="S138" s="34"/>
      <c r="T138" s="35"/>
      <c r="U138" s="45"/>
      <c r="V138" s="45"/>
      <c r="W138" s="45"/>
      <c r="Y138" s="34"/>
      <c r="Z138" s="34"/>
      <c r="AB138" s="3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34"/>
      <c r="AN138" s="34"/>
      <c r="AO138" s="47"/>
      <c r="AP138" s="48"/>
      <c r="AQ138" s="49"/>
      <c r="AR138" s="49"/>
      <c r="AS138" s="50"/>
      <c r="AT138" s="51"/>
      <c r="AU138" s="52"/>
      <c r="AV138" s="45"/>
    </row>
    <row r="139" spans="2:48" ht="34.5" customHeight="1" hidden="1">
      <c r="B139" s="45"/>
      <c r="C139" s="14"/>
      <c r="P139" s="45"/>
      <c r="Q139" s="45"/>
      <c r="S139" s="34"/>
      <c r="T139" s="35"/>
      <c r="U139" s="45"/>
      <c r="V139" s="45"/>
      <c r="W139" s="45"/>
      <c r="Y139" s="34"/>
      <c r="Z139" s="34"/>
      <c r="AB139" s="3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34"/>
      <c r="AN139" s="34"/>
      <c r="AO139" s="47"/>
      <c r="AP139" s="48"/>
      <c r="AQ139" s="49"/>
      <c r="AR139" s="49"/>
      <c r="AS139" s="50"/>
      <c r="AT139" s="51"/>
      <c r="AU139" s="52"/>
      <c r="AV139" s="45"/>
    </row>
    <row r="140" spans="2:48" ht="34.5" customHeight="1" hidden="1">
      <c r="B140" s="45"/>
      <c r="P140" s="45"/>
      <c r="Q140" s="45"/>
      <c r="S140" s="34"/>
      <c r="T140" s="35"/>
      <c r="U140" s="45"/>
      <c r="V140" s="45"/>
      <c r="W140" s="45"/>
      <c r="Y140" s="34"/>
      <c r="Z140" s="34"/>
      <c r="AB140" s="3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34"/>
      <c r="AN140" s="34"/>
      <c r="AO140" s="47"/>
      <c r="AP140" s="48"/>
      <c r="AQ140" s="49"/>
      <c r="AR140" s="49"/>
      <c r="AS140" s="50"/>
      <c r="AT140" s="51"/>
      <c r="AU140" s="52"/>
      <c r="AV140" s="45"/>
    </row>
    <row r="141" spans="2:48" ht="34.5" customHeight="1" hidden="1">
      <c r="B141" s="45"/>
      <c r="P141" s="45"/>
      <c r="Q141" s="45"/>
      <c r="S141" s="34"/>
      <c r="T141" s="35"/>
      <c r="U141" s="45"/>
      <c r="V141" s="45"/>
      <c r="W141" s="45"/>
      <c r="Y141" s="34"/>
      <c r="Z141" s="34"/>
      <c r="AB141" s="3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34"/>
      <c r="AN141" s="34"/>
      <c r="AO141" s="47"/>
      <c r="AP141" s="48"/>
      <c r="AQ141" s="49"/>
      <c r="AR141" s="49"/>
      <c r="AS141" s="50"/>
      <c r="AT141" s="51"/>
      <c r="AU141" s="52"/>
      <c r="AV141" s="45"/>
    </row>
    <row r="142" spans="2:48" ht="34.5" customHeight="1" hidden="1">
      <c r="B142" s="45"/>
      <c r="C142" s="14"/>
      <c r="P142" s="45"/>
      <c r="Q142" s="45"/>
      <c r="S142" s="34"/>
      <c r="T142" s="35"/>
      <c r="U142" s="45"/>
      <c r="V142" s="45"/>
      <c r="W142" s="45"/>
      <c r="Y142" s="34"/>
      <c r="Z142" s="34"/>
      <c r="AB142" s="3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34"/>
      <c r="AN142" s="34"/>
      <c r="AO142" s="47"/>
      <c r="AP142" s="48"/>
      <c r="AQ142" s="49"/>
      <c r="AR142" s="49"/>
      <c r="AS142" s="50"/>
      <c r="AT142" s="51"/>
      <c r="AU142" s="52"/>
      <c r="AV142" s="45"/>
    </row>
    <row r="143" spans="2:48" ht="34.5" customHeight="1" hidden="1">
      <c r="B143" s="45"/>
      <c r="C143" s="14"/>
      <c r="P143" s="45"/>
      <c r="Q143" s="45"/>
      <c r="S143" s="34"/>
      <c r="T143" s="35"/>
      <c r="U143" s="45"/>
      <c r="V143" s="45"/>
      <c r="W143" s="45"/>
      <c r="Y143" s="34"/>
      <c r="Z143" s="34"/>
      <c r="AB143" s="3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34"/>
      <c r="AN143" s="34"/>
      <c r="AO143" s="47"/>
      <c r="AP143" s="48"/>
      <c r="AQ143" s="49"/>
      <c r="AR143" s="49"/>
      <c r="AS143" s="50"/>
      <c r="AT143" s="51"/>
      <c r="AU143" s="52"/>
      <c r="AV143" s="45"/>
    </row>
    <row r="144" spans="16:48" ht="34.5" customHeight="1" hidden="1">
      <c r="P144" s="45"/>
      <c r="Q144" s="45"/>
      <c r="S144" s="34"/>
      <c r="T144" s="35"/>
      <c r="U144" s="45"/>
      <c r="V144" s="45"/>
      <c r="W144" s="45"/>
      <c r="Y144" s="34"/>
      <c r="Z144" s="34"/>
      <c r="AB144" s="3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34"/>
      <c r="AN144" s="34"/>
      <c r="AO144" s="47"/>
      <c r="AP144" s="48"/>
      <c r="AQ144" s="49"/>
      <c r="AR144" s="49"/>
      <c r="AS144" s="50"/>
      <c r="AT144" s="51"/>
      <c r="AU144" s="52"/>
      <c r="AV144" s="45"/>
    </row>
    <row r="145" spans="2:48" ht="34.5" customHeight="1" hidden="1">
      <c r="B145" s="45"/>
      <c r="C145" s="14"/>
      <c r="P145" s="45"/>
      <c r="Q145" s="45"/>
      <c r="S145" s="34"/>
      <c r="T145" s="35"/>
      <c r="U145" s="45"/>
      <c r="V145" s="45"/>
      <c r="W145" s="45"/>
      <c r="Y145" s="34"/>
      <c r="Z145" s="34"/>
      <c r="AB145" s="3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34"/>
      <c r="AN145" s="34"/>
      <c r="AO145" s="47"/>
      <c r="AP145" s="48"/>
      <c r="AQ145" s="49"/>
      <c r="AR145" s="49"/>
      <c r="AS145" s="50"/>
      <c r="AT145" s="51"/>
      <c r="AU145" s="52"/>
      <c r="AV145" s="45"/>
    </row>
    <row r="146" spans="2:48" ht="34.5" customHeight="1" hidden="1">
      <c r="B146" s="45"/>
      <c r="C146" s="14"/>
      <c r="P146" s="45"/>
      <c r="Q146" s="45"/>
      <c r="S146" s="34"/>
      <c r="T146" s="35"/>
      <c r="U146" s="45"/>
      <c r="V146" s="45"/>
      <c r="W146" s="45"/>
      <c r="Y146" s="34"/>
      <c r="Z146" s="34"/>
      <c r="AB146" s="3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34"/>
      <c r="AN146" s="34"/>
      <c r="AO146" s="47"/>
      <c r="AP146" s="48"/>
      <c r="AQ146" s="49"/>
      <c r="AR146" s="49"/>
      <c r="AS146" s="50"/>
      <c r="AT146" s="51"/>
      <c r="AU146" s="52"/>
      <c r="AV146" s="45"/>
    </row>
    <row r="147" spans="2:48" ht="34.5" customHeight="1" hidden="1">
      <c r="B147" s="45"/>
      <c r="C147" s="14"/>
      <c r="P147" s="45"/>
      <c r="Q147" s="45"/>
      <c r="S147" s="34"/>
      <c r="T147" s="35"/>
      <c r="U147" s="45"/>
      <c r="V147" s="45"/>
      <c r="W147" s="45"/>
      <c r="Y147" s="34"/>
      <c r="Z147" s="34"/>
      <c r="AB147" s="3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34"/>
      <c r="AN147" s="34"/>
      <c r="AO147" s="47"/>
      <c r="AP147" s="48"/>
      <c r="AQ147" s="49"/>
      <c r="AR147" s="49"/>
      <c r="AS147" s="50"/>
      <c r="AT147" s="51"/>
      <c r="AU147" s="52"/>
      <c r="AV147" s="45"/>
    </row>
    <row r="148" spans="2:48" ht="34.5" customHeight="1" hidden="1">
      <c r="B148" s="45"/>
      <c r="C148" s="14"/>
      <c r="I148" s="14"/>
      <c r="P148" s="45"/>
      <c r="Q148" s="45"/>
      <c r="S148" s="34"/>
      <c r="T148" s="35"/>
      <c r="U148" s="45"/>
      <c r="V148" s="45"/>
      <c r="W148" s="45"/>
      <c r="Y148" s="34"/>
      <c r="Z148" s="34"/>
      <c r="AB148" s="3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34"/>
      <c r="AN148" s="34"/>
      <c r="AO148" s="47"/>
      <c r="AP148" s="48"/>
      <c r="AQ148" s="49"/>
      <c r="AR148" s="49"/>
      <c r="AS148" s="50"/>
      <c r="AT148" s="51"/>
      <c r="AU148" s="52"/>
      <c r="AV148" s="45"/>
    </row>
    <row r="149" spans="2:48" ht="34.5" customHeight="1" hidden="1">
      <c r="B149" s="45"/>
      <c r="C149" s="14"/>
      <c r="P149" s="45"/>
      <c r="Q149" s="45"/>
      <c r="S149" s="34"/>
      <c r="T149" s="35"/>
      <c r="U149" s="45"/>
      <c r="V149" s="45"/>
      <c r="W149" s="45"/>
      <c r="Y149" s="34"/>
      <c r="Z149" s="34"/>
      <c r="AB149" s="3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34"/>
      <c r="AN149" s="34"/>
      <c r="AO149" s="47"/>
      <c r="AP149" s="48"/>
      <c r="AQ149" s="49"/>
      <c r="AR149" s="49"/>
      <c r="AS149" s="50"/>
      <c r="AT149" s="51"/>
      <c r="AU149" s="52"/>
      <c r="AV149" s="45"/>
    </row>
    <row r="150" spans="2:48" ht="34.5" customHeight="1" hidden="1">
      <c r="B150" s="45"/>
      <c r="C150" s="14"/>
      <c r="P150" s="45"/>
      <c r="Q150" s="45"/>
      <c r="S150" s="34"/>
      <c r="T150" s="35"/>
      <c r="U150" s="45"/>
      <c r="V150" s="45"/>
      <c r="W150" s="45"/>
      <c r="Y150" s="34"/>
      <c r="Z150" s="34"/>
      <c r="AB150" s="3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34"/>
      <c r="AN150" s="34"/>
      <c r="AO150" s="47"/>
      <c r="AP150" s="48"/>
      <c r="AQ150" s="49"/>
      <c r="AR150" s="49"/>
      <c r="AS150" s="50"/>
      <c r="AT150" s="51"/>
      <c r="AU150" s="52"/>
      <c r="AV150" s="45"/>
    </row>
    <row r="151" spans="2:48" ht="34.5" customHeight="1" hidden="1">
      <c r="B151" s="45"/>
      <c r="C151" s="14"/>
      <c r="P151" s="45"/>
      <c r="Q151" s="45"/>
      <c r="S151" s="34"/>
      <c r="T151" s="35"/>
      <c r="U151" s="45"/>
      <c r="V151" s="45"/>
      <c r="W151" s="45"/>
      <c r="Y151" s="34"/>
      <c r="Z151" s="34"/>
      <c r="AB151" s="3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34"/>
      <c r="AN151" s="34"/>
      <c r="AO151" s="47"/>
      <c r="AP151" s="48"/>
      <c r="AQ151" s="49"/>
      <c r="AR151" s="49"/>
      <c r="AS151" s="50"/>
      <c r="AT151" s="51"/>
      <c r="AU151" s="52"/>
      <c r="AV151" s="45"/>
    </row>
    <row r="152" spans="2:48" ht="34.5" customHeight="1" hidden="1">
      <c r="B152" s="45"/>
      <c r="C152" s="14"/>
      <c r="I152" s="14"/>
      <c r="P152" s="45"/>
      <c r="Q152" s="45"/>
      <c r="S152" s="34"/>
      <c r="T152" s="35"/>
      <c r="U152" s="45"/>
      <c r="V152" s="45"/>
      <c r="W152" s="45"/>
      <c r="Y152" s="34"/>
      <c r="Z152" s="34"/>
      <c r="AB152" s="3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34"/>
      <c r="AN152" s="34"/>
      <c r="AO152" s="47"/>
      <c r="AP152" s="48"/>
      <c r="AQ152" s="49"/>
      <c r="AR152" s="49"/>
      <c r="AS152" s="50"/>
      <c r="AT152" s="51"/>
      <c r="AU152" s="52"/>
      <c r="AV152" s="45"/>
    </row>
    <row r="153" spans="2:48" ht="34.5" customHeight="1" hidden="1">
      <c r="B153" s="45"/>
      <c r="P153" s="45"/>
      <c r="Q153" s="45"/>
      <c r="S153" s="34"/>
      <c r="T153" s="35"/>
      <c r="U153" s="45"/>
      <c r="V153" s="45"/>
      <c r="W153" s="45"/>
      <c r="Y153" s="34"/>
      <c r="Z153" s="34"/>
      <c r="AB153" s="3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34"/>
      <c r="AN153" s="34"/>
      <c r="AO153" s="47"/>
      <c r="AP153" s="48"/>
      <c r="AQ153" s="49"/>
      <c r="AR153" s="49"/>
      <c r="AS153" s="50"/>
      <c r="AT153" s="51"/>
      <c r="AU153" s="52"/>
      <c r="AV153" s="45"/>
    </row>
    <row r="154" spans="2:48" ht="34.5" customHeight="1" hidden="1">
      <c r="B154" s="45"/>
      <c r="C154" s="14"/>
      <c r="I154" s="14"/>
      <c r="P154" s="45"/>
      <c r="Q154" s="45"/>
      <c r="S154" s="34"/>
      <c r="T154" s="35"/>
      <c r="U154" s="45"/>
      <c r="V154" s="45"/>
      <c r="W154" s="45"/>
      <c r="Y154" s="34"/>
      <c r="Z154" s="34"/>
      <c r="AB154" s="3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34"/>
      <c r="AN154" s="34"/>
      <c r="AO154" s="47"/>
      <c r="AP154" s="48"/>
      <c r="AQ154" s="49"/>
      <c r="AR154" s="49"/>
      <c r="AS154" s="50"/>
      <c r="AT154" s="51"/>
      <c r="AU154" s="52"/>
      <c r="AV154" s="45"/>
    </row>
    <row r="155" spans="2:48" ht="34.5" customHeight="1" hidden="1">
      <c r="B155" s="45"/>
      <c r="C155" s="14"/>
      <c r="P155" s="45"/>
      <c r="Q155" s="45"/>
      <c r="S155" s="34"/>
      <c r="T155" s="35"/>
      <c r="U155" s="45"/>
      <c r="V155" s="45"/>
      <c r="W155" s="45"/>
      <c r="Y155" s="34"/>
      <c r="Z155" s="34"/>
      <c r="AB155" s="3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34"/>
      <c r="AN155" s="34"/>
      <c r="AO155" s="47"/>
      <c r="AP155" s="48"/>
      <c r="AQ155" s="49"/>
      <c r="AR155" s="49"/>
      <c r="AS155" s="50"/>
      <c r="AT155" s="51"/>
      <c r="AU155" s="52"/>
      <c r="AV155" s="45"/>
    </row>
    <row r="156" spans="2:48" ht="34.5" customHeight="1" hidden="1">
      <c r="B156" s="45"/>
      <c r="C156" s="14"/>
      <c r="I156" s="14"/>
      <c r="P156" s="45"/>
      <c r="Q156" s="45"/>
      <c r="S156" s="34"/>
      <c r="T156" s="35"/>
      <c r="U156" s="45"/>
      <c r="V156" s="45"/>
      <c r="W156" s="45"/>
      <c r="Y156" s="34"/>
      <c r="Z156" s="34"/>
      <c r="AB156" s="3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34"/>
      <c r="AN156" s="34"/>
      <c r="AO156" s="47"/>
      <c r="AP156" s="48"/>
      <c r="AQ156" s="49"/>
      <c r="AR156" s="49"/>
      <c r="AS156" s="50"/>
      <c r="AT156" s="51"/>
      <c r="AU156" s="52"/>
      <c r="AV156" s="45"/>
    </row>
    <row r="157" spans="2:48" ht="34.5" customHeight="1" hidden="1">
      <c r="B157" s="45"/>
      <c r="C157" s="14"/>
      <c r="P157" s="45"/>
      <c r="Q157" s="45"/>
      <c r="S157" s="34"/>
      <c r="T157" s="35"/>
      <c r="U157" s="45"/>
      <c r="V157" s="45"/>
      <c r="W157" s="45"/>
      <c r="Y157" s="34"/>
      <c r="Z157" s="34"/>
      <c r="AB157" s="3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34"/>
      <c r="AN157" s="34"/>
      <c r="AO157" s="47"/>
      <c r="AP157" s="48"/>
      <c r="AQ157" s="49"/>
      <c r="AR157" s="49"/>
      <c r="AS157" s="50"/>
      <c r="AT157" s="51"/>
      <c r="AU157" s="52"/>
      <c r="AV157" s="45"/>
    </row>
    <row r="158" spans="2:48" ht="34.5" customHeight="1" hidden="1">
      <c r="B158" s="45"/>
      <c r="C158" s="14"/>
      <c r="I158" s="14"/>
      <c r="P158" s="45"/>
      <c r="Q158" s="45"/>
      <c r="S158" s="34"/>
      <c r="T158" s="35"/>
      <c r="U158" s="45"/>
      <c r="V158" s="45"/>
      <c r="W158" s="45"/>
      <c r="Y158" s="34"/>
      <c r="Z158" s="34"/>
      <c r="AB158" s="3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34"/>
      <c r="AN158" s="34"/>
      <c r="AO158" s="47"/>
      <c r="AP158" s="48"/>
      <c r="AQ158" s="49"/>
      <c r="AR158" s="49"/>
      <c r="AS158" s="50"/>
      <c r="AT158" s="51"/>
      <c r="AU158" s="52"/>
      <c r="AV158" s="45"/>
    </row>
    <row r="159" spans="2:48" ht="34.5" customHeight="1" hidden="1">
      <c r="B159" s="45"/>
      <c r="C159" s="14"/>
      <c r="P159" s="45"/>
      <c r="Q159" s="45"/>
      <c r="S159" s="34"/>
      <c r="T159" s="35"/>
      <c r="U159" s="45"/>
      <c r="V159" s="45"/>
      <c r="W159" s="45"/>
      <c r="Y159" s="34"/>
      <c r="Z159" s="34"/>
      <c r="AB159" s="3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34"/>
      <c r="AN159" s="34"/>
      <c r="AO159" s="47"/>
      <c r="AP159" s="48"/>
      <c r="AQ159" s="49"/>
      <c r="AR159" s="49"/>
      <c r="AS159" s="50"/>
      <c r="AT159" s="51"/>
      <c r="AU159" s="52"/>
      <c r="AV159" s="45"/>
    </row>
    <row r="160" spans="2:48" ht="34.5" customHeight="1" hidden="1">
      <c r="B160" s="45"/>
      <c r="C160" s="14"/>
      <c r="P160" s="45"/>
      <c r="Q160" s="45"/>
      <c r="S160" s="34"/>
      <c r="T160" s="35"/>
      <c r="U160" s="45"/>
      <c r="V160" s="45"/>
      <c r="W160" s="45"/>
      <c r="Y160" s="34"/>
      <c r="Z160" s="34"/>
      <c r="AB160" s="3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34"/>
      <c r="AN160" s="34"/>
      <c r="AO160" s="47"/>
      <c r="AP160" s="48"/>
      <c r="AQ160" s="49"/>
      <c r="AR160" s="49"/>
      <c r="AS160" s="50"/>
      <c r="AT160" s="51"/>
      <c r="AU160" s="52"/>
      <c r="AV160" s="45"/>
    </row>
    <row r="161" spans="2:48" ht="34.5" customHeight="1" hidden="1">
      <c r="B161" s="45"/>
      <c r="P161" s="45"/>
      <c r="Q161" s="45"/>
      <c r="S161" s="34"/>
      <c r="T161" s="35"/>
      <c r="U161" s="45"/>
      <c r="V161" s="45"/>
      <c r="W161" s="45"/>
      <c r="Y161" s="34"/>
      <c r="Z161" s="34"/>
      <c r="AB161" s="3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34"/>
      <c r="AN161" s="34"/>
      <c r="AO161" s="47"/>
      <c r="AP161" s="48"/>
      <c r="AQ161" s="49"/>
      <c r="AR161" s="49"/>
      <c r="AS161" s="50"/>
      <c r="AT161" s="51"/>
      <c r="AU161" s="52"/>
      <c r="AV161" s="45"/>
    </row>
    <row r="162" spans="2:48" ht="34.5" customHeight="1" hidden="1">
      <c r="B162" s="45"/>
      <c r="C162" s="14"/>
      <c r="I162" s="14"/>
      <c r="P162" s="45"/>
      <c r="Q162" s="45"/>
      <c r="S162" s="34"/>
      <c r="T162" s="35"/>
      <c r="U162" s="45"/>
      <c r="V162" s="45"/>
      <c r="W162" s="45"/>
      <c r="Y162" s="34"/>
      <c r="Z162" s="34"/>
      <c r="AB162" s="3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34"/>
      <c r="AN162" s="34"/>
      <c r="AO162" s="47"/>
      <c r="AP162" s="48"/>
      <c r="AQ162" s="49"/>
      <c r="AR162" s="49"/>
      <c r="AS162" s="50"/>
      <c r="AT162" s="51"/>
      <c r="AU162" s="52"/>
      <c r="AV162" s="45"/>
    </row>
    <row r="163" spans="2:48" ht="34.5" customHeight="1" hidden="1">
      <c r="B163" s="45"/>
      <c r="C163" s="14"/>
      <c r="P163" s="45"/>
      <c r="Q163" s="45"/>
      <c r="S163" s="34"/>
      <c r="T163" s="35"/>
      <c r="U163" s="45"/>
      <c r="V163" s="45"/>
      <c r="W163" s="45"/>
      <c r="Y163" s="34"/>
      <c r="Z163" s="34"/>
      <c r="AB163" s="3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34"/>
      <c r="AN163" s="34"/>
      <c r="AO163" s="47"/>
      <c r="AP163" s="48"/>
      <c r="AQ163" s="49"/>
      <c r="AR163" s="49"/>
      <c r="AS163" s="50"/>
      <c r="AT163" s="51"/>
      <c r="AU163" s="52"/>
      <c r="AV163" s="45"/>
    </row>
    <row r="164" spans="2:48" ht="34.5" customHeight="1" hidden="1">
      <c r="B164" s="45"/>
      <c r="C164" s="14"/>
      <c r="P164" s="45"/>
      <c r="Q164" s="45"/>
      <c r="S164" s="34"/>
      <c r="T164" s="35"/>
      <c r="U164" s="45"/>
      <c r="V164" s="45"/>
      <c r="W164" s="45"/>
      <c r="Y164" s="34"/>
      <c r="Z164" s="34"/>
      <c r="AB164" s="3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34"/>
      <c r="AN164" s="34"/>
      <c r="AO164" s="47"/>
      <c r="AP164" s="48"/>
      <c r="AQ164" s="49"/>
      <c r="AR164" s="49"/>
      <c r="AS164" s="50"/>
      <c r="AT164" s="51"/>
      <c r="AU164" s="52"/>
      <c r="AV164" s="45"/>
    </row>
    <row r="165" spans="2:48" ht="34.5" customHeight="1" hidden="1">
      <c r="B165" s="45"/>
      <c r="C165" s="14"/>
      <c r="P165" s="45"/>
      <c r="Q165" s="45"/>
      <c r="S165" s="34"/>
      <c r="T165" s="35"/>
      <c r="U165" s="45"/>
      <c r="V165" s="45"/>
      <c r="W165" s="45"/>
      <c r="Y165" s="34"/>
      <c r="Z165" s="34"/>
      <c r="AB165" s="3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34"/>
      <c r="AN165" s="34"/>
      <c r="AO165" s="47"/>
      <c r="AP165" s="48"/>
      <c r="AQ165" s="49"/>
      <c r="AR165" s="49"/>
      <c r="AS165" s="50"/>
      <c r="AT165" s="51"/>
      <c r="AU165" s="52"/>
      <c r="AV165" s="45"/>
    </row>
    <row r="166" spans="2:48" ht="34.5" customHeight="1" hidden="1">
      <c r="B166" s="45"/>
      <c r="P166" s="45"/>
      <c r="Q166" s="45"/>
      <c r="S166" s="34"/>
      <c r="T166" s="35"/>
      <c r="U166" s="45"/>
      <c r="V166" s="45"/>
      <c r="W166" s="45"/>
      <c r="Y166" s="34"/>
      <c r="Z166" s="34"/>
      <c r="AB166" s="3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34"/>
      <c r="AN166" s="34"/>
      <c r="AO166" s="47"/>
      <c r="AP166" s="48"/>
      <c r="AQ166" s="49"/>
      <c r="AR166" s="49"/>
      <c r="AS166" s="50"/>
      <c r="AT166" s="51"/>
      <c r="AU166" s="52"/>
      <c r="AV166" s="45"/>
    </row>
    <row r="167" spans="2:48" ht="34.5" customHeight="1" hidden="1">
      <c r="B167" s="45"/>
      <c r="C167" s="14"/>
      <c r="P167" s="45"/>
      <c r="Q167" s="45"/>
      <c r="S167" s="34"/>
      <c r="T167" s="35"/>
      <c r="U167" s="45"/>
      <c r="V167" s="45"/>
      <c r="W167" s="45"/>
      <c r="Y167" s="34"/>
      <c r="Z167" s="34"/>
      <c r="AB167" s="3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34"/>
      <c r="AN167" s="34"/>
      <c r="AO167" s="47"/>
      <c r="AP167" s="48"/>
      <c r="AQ167" s="49"/>
      <c r="AR167" s="49"/>
      <c r="AS167" s="50"/>
      <c r="AT167" s="51"/>
      <c r="AU167" s="52"/>
      <c r="AV167" s="45"/>
    </row>
    <row r="168" spans="2:48" ht="34.5" customHeight="1" hidden="1">
      <c r="B168" s="45"/>
      <c r="C168" s="14"/>
      <c r="P168" s="45"/>
      <c r="Q168" s="45"/>
      <c r="S168" s="34"/>
      <c r="T168" s="35"/>
      <c r="U168" s="45"/>
      <c r="V168" s="45"/>
      <c r="W168" s="45"/>
      <c r="Y168" s="34"/>
      <c r="Z168" s="34"/>
      <c r="AB168" s="3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34"/>
      <c r="AN168" s="34"/>
      <c r="AO168" s="47"/>
      <c r="AP168" s="48"/>
      <c r="AQ168" s="49"/>
      <c r="AR168" s="49"/>
      <c r="AS168" s="50"/>
      <c r="AT168" s="51"/>
      <c r="AU168" s="52"/>
      <c r="AV168" s="45"/>
    </row>
    <row r="169" spans="2:48" ht="34.5" customHeight="1" hidden="1">
      <c r="B169" s="45"/>
      <c r="C169" s="14"/>
      <c r="P169" s="45"/>
      <c r="Q169" s="45"/>
      <c r="S169" s="34"/>
      <c r="T169" s="35"/>
      <c r="U169" s="45"/>
      <c r="V169" s="45"/>
      <c r="W169" s="45"/>
      <c r="Y169" s="34"/>
      <c r="Z169" s="34"/>
      <c r="AB169" s="3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34"/>
      <c r="AN169" s="34"/>
      <c r="AO169" s="47"/>
      <c r="AP169" s="48"/>
      <c r="AQ169" s="49"/>
      <c r="AR169" s="49"/>
      <c r="AS169" s="50"/>
      <c r="AT169" s="51"/>
      <c r="AU169" s="52"/>
      <c r="AV169" s="45"/>
    </row>
    <row r="170" spans="2:48" ht="34.5" customHeight="1" hidden="1">
      <c r="B170" s="45"/>
      <c r="C170" s="14"/>
      <c r="P170" s="45"/>
      <c r="Q170" s="45"/>
      <c r="S170" s="34"/>
      <c r="T170" s="35"/>
      <c r="U170" s="45"/>
      <c r="V170" s="45"/>
      <c r="W170" s="45"/>
      <c r="Y170" s="34"/>
      <c r="Z170" s="34"/>
      <c r="AB170" s="3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34"/>
      <c r="AN170" s="34"/>
      <c r="AO170" s="47"/>
      <c r="AP170" s="48"/>
      <c r="AQ170" s="49"/>
      <c r="AR170" s="49"/>
      <c r="AS170" s="50"/>
      <c r="AT170" s="51"/>
      <c r="AU170" s="52"/>
      <c r="AV170" s="45"/>
    </row>
    <row r="171" spans="2:48" ht="34.5" customHeight="1" hidden="1">
      <c r="B171" s="45"/>
      <c r="C171" s="14"/>
      <c r="I171" s="14"/>
      <c r="P171" s="45"/>
      <c r="Q171" s="45"/>
      <c r="S171" s="34"/>
      <c r="T171" s="35"/>
      <c r="U171" s="45"/>
      <c r="V171" s="45"/>
      <c r="W171" s="45"/>
      <c r="Y171" s="34"/>
      <c r="Z171" s="34"/>
      <c r="AB171" s="3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34"/>
      <c r="AN171" s="34"/>
      <c r="AO171" s="47"/>
      <c r="AP171" s="48"/>
      <c r="AQ171" s="49"/>
      <c r="AR171" s="49"/>
      <c r="AS171" s="50"/>
      <c r="AT171" s="51"/>
      <c r="AU171" s="52"/>
      <c r="AV171" s="45"/>
    </row>
    <row r="172" spans="2:48" ht="34.5" customHeight="1" hidden="1">
      <c r="B172" s="45"/>
      <c r="C172" s="14"/>
      <c r="P172" s="45"/>
      <c r="Q172" s="45"/>
      <c r="S172" s="34"/>
      <c r="T172" s="35"/>
      <c r="U172" s="45"/>
      <c r="V172" s="45"/>
      <c r="W172" s="45"/>
      <c r="Y172" s="34"/>
      <c r="Z172" s="34"/>
      <c r="AB172" s="3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34"/>
      <c r="AN172" s="34"/>
      <c r="AO172" s="47"/>
      <c r="AP172" s="48"/>
      <c r="AQ172" s="49"/>
      <c r="AR172" s="49"/>
      <c r="AS172" s="50"/>
      <c r="AT172" s="51"/>
      <c r="AU172" s="52"/>
      <c r="AV172" s="45"/>
    </row>
    <row r="173" spans="16:48" ht="34.5" customHeight="1" hidden="1">
      <c r="P173" s="45"/>
      <c r="Q173" s="45"/>
      <c r="S173" s="34"/>
      <c r="T173" s="35"/>
      <c r="U173" s="45"/>
      <c r="V173" s="45"/>
      <c r="W173" s="45"/>
      <c r="Y173" s="34"/>
      <c r="Z173" s="34"/>
      <c r="AB173" s="3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34"/>
      <c r="AN173" s="34"/>
      <c r="AO173" s="47"/>
      <c r="AP173" s="48"/>
      <c r="AQ173" s="49"/>
      <c r="AR173" s="49"/>
      <c r="AS173" s="50"/>
      <c r="AT173" s="51"/>
      <c r="AU173" s="52"/>
      <c r="AV173" s="45"/>
    </row>
    <row r="174" spans="2:48" ht="34.5" customHeight="1" hidden="1">
      <c r="B174" s="45"/>
      <c r="C174" s="14"/>
      <c r="I174" s="14"/>
      <c r="P174" s="45"/>
      <c r="Q174" s="45"/>
      <c r="S174" s="34"/>
      <c r="T174" s="35"/>
      <c r="U174" s="45"/>
      <c r="V174" s="45"/>
      <c r="W174" s="45"/>
      <c r="Y174" s="34"/>
      <c r="Z174" s="34"/>
      <c r="AB174" s="3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34"/>
      <c r="AN174" s="34"/>
      <c r="AO174" s="47"/>
      <c r="AP174" s="48"/>
      <c r="AQ174" s="49"/>
      <c r="AR174" s="49"/>
      <c r="AS174" s="50"/>
      <c r="AT174" s="51"/>
      <c r="AU174" s="52"/>
      <c r="AV174" s="45"/>
    </row>
    <row r="175" spans="2:48" ht="34.5" customHeight="1" hidden="1">
      <c r="B175" s="45"/>
      <c r="P175" s="45"/>
      <c r="Q175" s="45"/>
      <c r="S175" s="34"/>
      <c r="T175" s="35"/>
      <c r="U175" s="45"/>
      <c r="V175" s="45"/>
      <c r="W175" s="45"/>
      <c r="Y175" s="34"/>
      <c r="Z175" s="34"/>
      <c r="AB175" s="3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34"/>
      <c r="AN175" s="34"/>
      <c r="AO175" s="47"/>
      <c r="AP175" s="48"/>
      <c r="AQ175" s="49"/>
      <c r="AR175" s="49"/>
      <c r="AS175" s="50"/>
      <c r="AT175" s="51"/>
      <c r="AU175" s="52"/>
      <c r="AV175" s="45"/>
    </row>
    <row r="176" spans="2:48" ht="34.5" customHeight="1" hidden="1">
      <c r="B176" s="45"/>
      <c r="C176" s="14"/>
      <c r="I176" s="14"/>
      <c r="P176" s="45"/>
      <c r="Q176" s="45"/>
      <c r="S176" s="34"/>
      <c r="T176" s="35"/>
      <c r="U176" s="58"/>
      <c r="V176" s="45"/>
      <c r="W176" s="45"/>
      <c r="Y176" s="34"/>
      <c r="Z176" s="34"/>
      <c r="AB176" s="3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34"/>
      <c r="AN176" s="34"/>
      <c r="AO176" s="47"/>
      <c r="AP176" s="48"/>
      <c r="AQ176" s="49"/>
      <c r="AR176" s="49"/>
      <c r="AS176" s="50"/>
      <c r="AT176" s="51"/>
      <c r="AU176" s="52"/>
      <c r="AV176" s="45"/>
    </row>
    <row r="177" spans="2:48" ht="34.5" customHeight="1" hidden="1">
      <c r="B177" s="45"/>
      <c r="C177" s="14"/>
      <c r="P177" s="45"/>
      <c r="Q177" s="45"/>
      <c r="S177" s="34"/>
      <c r="T177" s="35"/>
      <c r="U177" s="45"/>
      <c r="V177" s="45"/>
      <c r="W177" s="45"/>
      <c r="Y177" s="34"/>
      <c r="Z177" s="34"/>
      <c r="AB177" s="3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34"/>
      <c r="AN177" s="34"/>
      <c r="AO177" s="47"/>
      <c r="AP177" s="48"/>
      <c r="AQ177" s="49"/>
      <c r="AR177" s="49"/>
      <c r="AS177" s="50"/>
      <c r="AT177" s="51"/>
      <c r="AU177" s="52"/>
      <c r="AV177" s="45"/>
    </row>
    <row r="178" spans="2:48" ht="34.5" customHeight="1" hidden="1">
      <c r="B178" s="45"/>
      <c r="C178" s="14"/>
      <c r="P178" s="45"/>
      <c r="Q178" s="45"/>
      <c r="S178" s="34"/>
      <c r="T178" s="35"/>
      <c r="U178" s="45"/>
      <c r="V178" s="45"/>
      <c r="W178" s="45"/>
      <c r="Y178" s="34"/>
      <c r="Z178" s="34"/>
      <c r="AB178" s="3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34"/>
      <c r="AN178" s="34"/>
      <c r="AO178" s="47"/>
      <c r="AP178" s="48"/>
      <c r="AQ178" s="49"/>
      <c r="AR178" s="49"/>
      <c r="AS178" s="50"/>
      <c r="AT178" s="51"/>
      <c r="AU178" s="52"/>
      <c r="AV178" s="45"/>
    </row>
    <row r="179" spans="2:48" ht="34.5" customHeight="1" hidden="1">
      <c r="B179" s="45"/>
      <c r="C179" s="14"/>
      <c r="P179" s="45"/>
      <c r="Q179" s="45"/>
      <c r="S179" s="34"/>
      <c r="T179" s="35"/>
      <c r="U179" s="45"/>
      <c r="V179" s="45"/>
      <c r="W179" s="45"/>
      <c r="Y179" s="34"/>
      <c r="Z179" s="34"/>
      <c r="AB179" s="3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34"/>
      <c r="AN179" s="34"/>
      <c r="AO179" s="47"/>
      <c r="AP179" s="48"/>
      <c r="AQ179" s="49"/>
      <c r="AR179" s="49"/>
      <c r="AS179" s="50"/>
      <c r="AT179" s="51"/>
      <c r="AU179" s="52"/>
      <c r="AV179" s="45"/>
    </row>
    <row r="180" spans="16:48" ht="34.5" customHeight="1" hidden="1">
      <c r="P180" s="45"/>
      <c r="Q180" s="45"/>
      <c r="S180" s="34"/>
      <c r="T180" s="35"/>
      <c r="U180" s="45"/>
      <c r="V180" s="45"/>
      <c r="W180" s="45"/>
      <c r="Y180" s="34"/>
      <c r="Z180" s="34"/>
      <c r="AB180" s="3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34"/>
      <c r="AN180" s="34"/>
      <c r="AO180" s="47"/>
      <c r="AP180" s="48"/>
      <c r="AQ180" s="49"/>
      <c r="AR180" s="49"/>
      <c r="AS180" s="50"/>
      <c r="AT180" s="51"/>
      <c r="AU180" s="52"/>
      <c r="AV180" s="45"/>
    </row>
    <row r="181" spans="2:48" ht="34.5" customHeight="1" hidden="1">
      <c r="B181" s="45"/>
      <c r="P181" s="45"/>
      <c r="Q181" s="45"/>
      <c r="S181" s="34"/>
      <c r="T181" s="35"/>
      <c r="U181" s="45"/>
      <c r="V181" s="45"/>
      <c r="W181" s="45"/>
      <c r="Y181" s="34"/>
      <c r="Z181" s="34"/>
      <c r="AB181" s="3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34"/>
      <c r="AN181" s="34"/>
      <c r="AO181" s="47"/>
      <c r="AP181" s="48"/>
      <c r="AQ181" s="49"/>
      <c r="AR181" s="49"/>
      <c r="AS181" s="50"/>
      <c r="AT181" s="51"/>
      <c r="AU181" s="52"/>
      <c r="AV181" s="45"/>
    </row>
    <row r="182" spans="2:48" ht="34.5" customHeight="1" hidden="1">
      <c r="B182" s="45"/>
      <c r="C182" s="14"/>
      <c r="I182" s="14"/>
      <c r="P182" s="45"/>
      <c r="Q182" s="45"/>
      <c r="S182" s="34"/>
      <c r="T182" s="35"/>
      <c r="U182" s="45"/>
      <c r="V182" s="45"/>
      <c r="W182" s="45"/>
      <c r="Y182" s="34"/>
      <c r="Z182" s="34"/>
      <c r="AB182" s="3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34"/>
      <c r="AN182" s="34"/>
      <c r="AO182" s="47"/>
      <c r="AP182" s="48"/>
      <c r="AQ182" s="49"/>
      <c r="AR182" s="49"/>
      <c r="AS182" s="50"/>
      <c r="AT182" s="51"/>
      <c r="AU182" s="52"/>
      <c r="AV182" s="45"/>
    </row>
    <row r="183" spans="2:48" ht="34.5" customHeight="1" hidden="1">
      <c r="B183" s="45"/>
      <c r="C183" s="14"/>
      <c r="P183" s="45"/>
      <c r="Q183" s="45"/>
      <c r="S183" s="34"/>
      <c r="T183" s="35"/>
      <c r="U183" s="45"/>
      <c r="V183" s="45"/>
      <c r="W183" s="45"/>
      <c r="Y183" s="34"/>
      <c r="Z183" s="34"/>
      <c r="AB183" s="3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34"/>
      <c r="AN183" s="34"/>
      <c r="AO183" s="47"/>
      <c r="AP183" s="48"/>
      <c r="AQ183" s="49"/>
      <c r="AR183" s="49"/>
      <c r="AS183" s="50"/>
      <c r="AT183" s="51"/>
      <c r="AU183" s="52"/>
      <c r="AV183" s="45"/>
    </row>
    <row r="184" spans="2:48" ht="34.5" customHeight="1" hidden="1">
      <c r="B184" s="45"/>
      <c r="P184" s="45"/>
      <c r="Q184" s="45"/>
      <c r="S184" s="34"/>
      <c r="T184" s="35"/>
      <c r="U184" s="45"/>
      <c r="V184" s="45"/>
      <c r="W184" s="45"/>
      <c r="Y184" s="34"/>
      <c r="Z184" s="34"/>
      <c r="AB184" s="3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34"/>
      <c r="AN184" s="34"/>
      <c r="AO184" s="47"/>
      <c r="AP184" s="48"/>
      <c r="AQ184" s="49"/>
      <c r="AR184" s="49"/>
      <c r="AS184" s="50"/>
      <c r="AT184" s="51"/>
      <c r="AU184" s="52"/>
      <c r="AV184" s="45"/>
    </row>
    <row r="185" spans="2:48" ht="34.5" customHeight="1" hidden="1">
      <c r="B185" s="45"/>
      <c r="C185" s="14"/>
      <c r="P185" s="45"/>
      <c r="Q185" s="45"/>
      <c r="S185" s="34"/>
      <c r="T185" s="35"/>
      <c r="U185" s="45"/>
      <c r="V185" s="45"/>
      <c r="W185" s="45"/>
      <c r="Y185" s="34"/>
      <c r="Z185" s="34"/>
      <c r="AB185" s="3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34"/>
      <c r="AN185" s="34"/>
      <c r="AO185" s="47"/>
      <c r="AP185" s="48"/>
      <c r="AQ185" s="49"/>
      <c r="AR185" s="49"/>
      <c r="AS185" s="50"/>
      <c r="AT185" s="51"/>
      <c r="AU185" s="52"/>
      <c r="AV185" s="45"/>
    </row>
    <row r="186" spans="2:48" ht="34.5" customHeight="1" hidden="1">
      <c r="B186" s="45"/>
      <c r="C186" s="14"/>
      <c r="P186" s="45"/>
      <c r="Q186" s="45"/>
      <c r="S186" s="34"/>
      <c r="T186" s="35"/>
      <c r="U186" s="45"/>
      <c r="V186" s="45"/>
      <c r="W186" s="45"/>
      <c r="Y186" s="34"/>
      <c r="Z186" s="34"/>
      <c r="AB186" s="3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34"/>
      <c r="AN186" s="34"/>
      <c r="AO186" s="47"/>
      <c r="AP186" s="48"/>
      <c r="AQ186" s="49"/>
      <c r="AR186" s="49"/>
      <c r="AS186" s="50"/>
      <c r="AT186" s="51"/>
      <c r="AU186" s="52"/>
      <c r="AV186" s="45"/>
    </row>
    <row r="187" spans="2:48" ht="34.5" customHeight="1" hidden="1">
      <c r="B187" s="45"/>
      <c r="C187" s="14"/>
      <c r="P187" s="45"/>
      <c r="Q187" s="45"/>
      <c r="S187" s="34"/>
      <c r="T187" s="35"/>
      <c r="U187" s="45"/>
      <c r="V187" s="45"/>
      <c r="W187" s="45"/>
      <c r="Y187" s="34"/>
      <c r="Z187" s="34"/>
      <c r="AB187" s="3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34"/>
      <c r="AN187" s="34"/>
      <c r="AO187" s="47"/>
      <c r="AP187" s="48"/>
      <c r="AQ187" s="49"/>
      <c r="AR187" s="49"/>
      <c r="AS187" s="50"/>
      <c r="AT187" s="51"/>
      <c r="AU187" s="52"/>
      <c r="AV187" s="45"/>
    </row>
    <row r="188" spans="2:48" ht="34.5" customHeight="1" hidden="1">
      <c r="B188" s="45"/>
      <c r="C188" s="14"/>
      <c r="P188" s="45"/>
      <c r="Q188" s="45"/>
      <c r="S188" s="34"/>
      <c r="T188" s="35"/>
      <c r="U188" s="45"/>
      <c r="V188" s="45"/>
      <c r="W188" s="45"/>
      <c r="Y188" s="34"/>
      <c r="Z188" s="34"/>
      <c r="AB188" s="3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34"/>
      <c r="AN188" s="34"/>
      <c r="AO188" s="47"/>
      <c r="AP188" s="48"/>
      <c r="AQ188" s="49"/>
      <c r="AR188" s="49"/>
      <c r="AS188" s="50"/>
      <c r="AT188" s="51"/>
      <c r="AU188" s="52"/>
      <c r="AV188" s="45"/>
    </row>
    <row r="189" spans="2:48" ht="34.5" customHeight="1" hidden="1">
      <c r="B189" s="45"/>
      <c r="C189" s="14"/>
      <c r="I189" s="14"/>
      <c r="P189" s="45"/>
      <c r="Q189" s="45"/>
      <c r="S189" s="34"/>
      <c r="T189" s="35"/>
      <c r="U189" s="45"/>
      <c r="V189" s="45"/>
      <c r="W189" s="45"/>
      <c r="Y189" s="34"/>
      <c r="Z189" s="34"/>
      <c r="AB189" s="3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34"/>
      <c r="AN189" s="34"/>
      <c r="AO189" s="47"/>
      <c r="AP189" s="48"/>
      <c r="AQ189" s="49"/>
      <c r="AR189" s="49"/>
      <c r="AS189" s="50"/>
      <c r="AT189" s="51"/>
      <c r="AU189" s="52"/>
      <c r="AV189" s="45"/>
    </row>
    <row r="190" spans="2:48" ht="34.5" customHeight="1" hidden="1">
      <c r="B190" s="45"/>
      <c r="C190" s="14"/>
      <c r="P190" s="45"/>
      <c r="Q190" s="45"/>
      <c r="S190" s="34"/>
      <c r="T190" s="35"/>
      <c r="U190" s="45"/>
      <c r="V190" s="45"/>
      <c r="W190" s="45"/>
      <c r="Y190" s="34"/>
      <c r="Z190" s="34"/>
      <c r="AB190" s="3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34"/>
      <c r="AN190" s="34"/>
      <c r="AO190" s="47"/>
      <c r="AP190" s="48"/>
      <c r="AQ190" s="49"/>
      <c r="AR190" s="49"/>
      <c r="AS190" s="50"/>
      <c r="AT190" s="51"/>
      <c r="AU190" s="52"/>
      <c r="AV190" s="45"/>
    </row>
    <row r="191" spans="2:48" ht="34.5" customHeight="1" hidden="1">
      <c r="B191" s="45"/>
      <c r="C191" s="14"/>
      <c r="P191" s="45"/>
      <c r="Q191" s="45"/>
      <c r="S191" s="34"/>
      <c r="T191" s="35"/>
      <c r="U191" s="45"/>
      <c r="V191" s="45"/>
      <c r="W191" s="45"/>
      <c r="Y191" s="34"/>
      <c r="Z191" s="34"/>
      <c r="AB191" s="3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34"/>
      <c r="AN191" s="34"/>
      <c r="AO191" s="47"/>
      <c r="AP191" s="48"/>
      <c r="AQ191" s="49"/>
      <c r="AR191" s="49"/>
      <c r="AS191" s="50"/>
      <c r="AT191" s="51"/>
      <c r="AU191" s="52"/>
      <c r="AV191" s="45"/>
    </row>
    <row r="192" spans="2:48" ht="34.5" customHeight="1" hidden="1">
      <c r="B192" s="45"/>
      <c r="P192" s="45"/>
      <c r="Q192" s="45"/>
      <c r="S192" s="34"/>
      <c r="T192" s="35"/>
      <c r="U192" s="45"/>
      <c r="V192" s="45"/>
      <c r="W192" s="45"/>
      <c r="Y192" s="34"/>
      <c r="Z192" s="34"/>
      <c r="AB192" s="3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34"/>
      <c r="AN192" s="34"/>
      <c r="AO192" s="47"/>
      <c r="AP192" s="48"/>
      <c r="AQ192" s="49"/>
      <c r="AR192" s="49"/>
      <c r="AS192" s="50"/>
      <c r="AT192" s="51"/>
      <c r="AU192" s="52"/>
      <c r="AV192" s="45"/>
    </row>
    <row r="193" spans="2:48" ht="34.5" customHeight="1" hidden="1">
      <c r="B193" s="45"/>
      <c r="C193" s="14"/>
      <c r="P193" s="45"/>
      <c r="Q193" s="45"/>
      <c r="S193" s="34"/>
      <c r="T193" s="35"/>
      <c r="U193" s="45"/>
      <c r="V193" s="45"/>
      <c r="W193" s="45"/>
      <c r="Y193" s="34"/>
      <c r="Z193" s="34"/>
      <c r="AB193" s="3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34"/>
      <c r="AN193" s="34"/>
      <c r="AO193" s="47"/>
      <c r="AP193" s="48"/>
      <c r="AQ193" s="49"/>
      <c r="AR193" s="49"/>
      <c r="AS193" s="50"/>
      <c r="AT193" s="51"/>
      <c r="AU193" s="52"/>
      <c r="AV193" s="45"/>
    </row>
    <row r="194" spans="2:48" ht="34.5" customHeight="1" hidden="1">
      <c r="B194" s="45"/>
      <c r="C194" s="14"/>
      <c r="I194" s="14"/>
      <c r="P194" s="45"/>
      <c r="Q194" s="45"/>
      <c r="S194" s="34"/>
      <c r="T194" s="35"/>
      <c r="U194" s="45"/>
      <c r="V194" s="45"/>
      <c r="W194" s="45"/>
      <c r="Y194" s="34"/>
      <c r="Z194" s="34"/>
      <c r="AB194" s="3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34"/>
      <c r="AN194" s="34"/>
      <c r="AO194" s="47"/>
      <c r="AP194" s="48"/>
      <c r="AQ194" s="49"/>
      <c r="AR194" s="49"/>
      <c r="AS194" s="50"/>
      <c r="AT194" s="51"/>
      <c r="AU194" s="52"/>
      <c r="AV194" s="45"/>
    </row>
    <row r="195" spans="2:48" ht="34.5" customHeight="1" hidden="1">
      <c r="B195" s="45"/>
      <c r="C195" s="14"/>
      <c r="P195" s="45"/>
      <c r="Q195" s="45"/>
      <c r="S195" s="34"/>
      <c r="T195" s="35"/>
      <c r="U195" s="45"/>
      <c r="V195" s="45"/>
      <c r="W195" s="45"/>
      <c r="Y195" s="34"/>
      <c r="Z195" s="34"/>
      <c r="AB195" s="3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34"/>
      <c r="AN195" s="34"/>
      <c r="AO195" s="47"/>
      <c r="AP195" s="48"/>
      <c r="AQ195" s="49"/>
      <c r="AR195" s="49"/>
      <c r="AS195" s="50"/>
      <c r="AT195" s="51"/>
      <c r="AU195" s="52"/>
      <c r="AV195" s="45"/>
    </row>
    <row r="196" spans="2:48" ht="34.5" customHeight="1" hidden="1">
      <c r="B196" s="45"/>
      <c r="C196" s="14"/>
      <c r="P196" s="45"/>
      <c r="Q196" s="45"/>
      <c r="S196" s="34"/>
      <c r="T196" s="35"/>
      <c r="U196" s="45"/>
      <c r="V196" s="45"/>
      <c r="W196" s="45"/>
      <c r="Y196" s="34"/>
      <c r="Z196" s="34"/>
      <c r="AB196" s="3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34"/>
      <c r="AN196" s="34"/>
      <c r="AO196" s="47"/>
      <c r="AP196" s="48"/>
      <c r="AQ196" s="49"/>
      <c r="AR196" s="49"/>
      <c r="AS196" s="50"/>
      <c r="AT196" s="51"/>
      <c r="AU196" s="52"/>
      <c r="AV196" s="45"/>
    </row>
    <row r="197" spans="2:48" ht="34.5" customHeight="1" hidden="1">
      <c r="B197" s="45"/>
      <c r="C197" s="14"/>
      <c r="I197" s="14"/>
      <c r="P197" s="45"/>
      <c r="Q197" s="45"/>
      <c r="S197" s="34"/>
      <c r="T197" s="35"/>
      <c r="U197" s="45"/>
      <c r="V197" s="45"/>
      <c r="W197" s="45"/>
      <c r="Y197" s="34"/>
      <c r="Z197" s="34"/>
      <c r="AB197" s="3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34"/>
      <c r="AN197" s="34"/>
      <c r="AO197" s="47"/>
      <c r="AP197" s="48"/>
      <c r="AQ197" s="49"/>
      <c r="AR197" s="49"/>
      <c r="AS197" s="50"/>
      <c r="AT197" s="51"/>
      <c r="AU197" s="52"/>
      <c r="AV197" s="45"/>
    </row>
    <row r="198" spans="2:48" ht="34.5" customHeight="1" hidden="1">
      <c r="B198" s="45"/>
      <c r="C198" s="14"/>
      <c r="I198" s="14"/>
      <c r="P198" s="45"/>
      <c r="Q198" s="45"/>
      <c r="S198" s="34"/>
      <c r="T198" s="35"/>
      <c r="U198" s="45"/>
      <c r="V198" s="45"/>
      <c r="W198" s="45"/>
      <c r="Y198" s="34"/>
      <c r="Z198" s="34"/>
      <c r="AB198" s="3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34"/>
      <c r="AN198" s="34"/>
      <c r="AO198" s="47"/>
      <c r="AP198" s="48"/>
      <c r="AQ198" s="49"/>
      <c r="AR198" s="49"/>
      <c r="AS198" s="50"/>
      <c r="AT198" s="51"/>
      <c r="AU198" s="52"/>
      <c r="AV198" s="45"/>
    </row>
    <row r="199" spans="2:48" ht="34.5" customHeight="1" hidden="1">
      <c r="B199" s="45"/>
      <c r="P199" s="45"/>
      <c r="Q199" s="45"/>
      <c r="S199" s="34"/>
      <c r="T199" s="35"/>
      <c r="U199" s="45"/>
      <c r="V199" s="45"/>
      <c r="W199" s="45"/>
      <c r="Y199" s="34"/>
      <c r="Z199" s="34"/>
      <c r="AB199" s="3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34"/>
      <c r="AN199" s="34"/>
      <c r="AO199" s="47"/>
      <c r="AP199" s="48"/>
      <c r="AQ199" s="49"/>
      <c r="AR199" s="49"/>
      <c r="AS199" s="50"/>
      <c r="AT199" s="51"/>
      <c r="AU199" s="52"/>
      <c r="AV199" s="45"/>
    </row>
    <row r="200" spans="16:48" ht="34.5" customHeight="1" hidden="1">
      <c r="P200" s="45"/>
      <c r="Q200" s="45"/>
      <c r="S200" s="34"/>
      <c r="T200" s="35"/>
      <c r="U200" s="45"/>
      <c r="V200" s="45"/>
      <c r="W200" s="45"/>
      <c r="Y200" s="34"/>
      <c r="Z200" s="34"/>
      <c r="AB200" s="35"/>
      <c r="AE200" s="45"/>
      <c r="AF200" s="45"/>
      <c r="AG200" s="45"/>
      <c r="AH200" s="45"/>
      <c r="AI200" s="45"/>
      <c r="AJ200" s="45"/>
      <c r="AK200" s="45"/>
      <c r="AL200" s="45"/>
      <c r="AM200" s="34"/>
      <c r="AN200" s="34"/>
      <c r="AO200" s="47"/>
      <c r="AP200" s="48"/>
      <c r="AQ200" s="49"/>
      <c r="AR200" s="49"/>
      <c r="AS200" s="50"/>
      <c r="AT200" s="51"/>
      <c r="AU200" s="52"/>
      <c r="AV200" s="45"/>
    </row>
    <row r="201" spans="2:48" ht="34.5" customHeight="1" hidden="1">
      <c r="B201" s="45"/>
      <c r="C201" s="14"/>
      <c r="P201" s="45"/>
      <c r="Q201" s="45"/>
      <c r="S201" s="34"/>
      <c r="T201" s="35"/>
      <c r="U201" s="45"/>
      <c r="V201" s="45"/>
      <c r="W201" s="45"/>
      <c r="Y201" s="34"/>
      <c r="Z201" s="34"/>
      <c r="AB201" s="3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34"/>
      <c r="AN201" s="34"/>
      <c r="AO201" s="47"/>
      <c r="AP201" s="48"/>
      <c r="AQ201" s="49"/>
      <c r="AR201" s="49"/>
      <c r="AS201" s="50"/>
      <c r="AT201" s="51"/>
      <c r="AU201" s="52"/>
      <c r="AV201" s="45"/>
    </row>
    <row r="202" spans="2:48" ht="34.5" customHeight="1" hidden="1">
      <c r="B202" s="53"/>
      <c r="P202" s="45"/>
      <c r="Q202" s="45"/>
      <c r="S202" s="34"/>
      <c r="T202" s="35"/>
      <c r="U202" s="45"/>
      <c r="V202" s="45"/>
      <c r="W202" s="45"/>
      <c r="Y202" s="34"/>
      <c r="Z202" s="34"/>
      <c r="AB202" s="3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34"/>
      <c r="AN202" s="34"/>
      <c r="AO202" s="47"/>
      <c r="AP202" s="48"/>
      <c r="AQ202" s="49"/>
      <c r="AR202" s="49"/>
      <c r="AS202" s="50"/>
      <c r="AT202" s="51"/>
      <c r="AU202" s="52"/>
      <c r="AV202" s="45"/>
    </row>
    <row r="203" spans="2:48" ht="34.5" customHeight="1" hidden="1">
      <c r="B203" s="45"/>
      <c r="C203" s="14"/>
      <c r="I203" s="14"/>
      <c r="P203" s="45"/>
      <c r="Q203" s="45"/>
      <c r="S203" s="34"/>
      <c r="T203" s="35"/>
      <c r="U203" s="45"/>
      <c r="V203" s="45"/>
      <c r="W203" s="45"/>
      <c r="Y203" s="34"/>
      <c r="Z203" s="34"/>
      <c r="AB203" s="3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34"/>
      <c r="AN203" s="34"/>
      <c r="AO203" s="47"/>
      <c r="AP203" s="48"/>
      <c r="AQ203" s="49"/>
      <c r="AR203" s="49"/>
      <c r="AS203" s="50"/>
      <c r="AT203" s="51"/>
      <c r="AU203" s="52"/>
      <c r="AV203" s="45"/>
    </row>
    <row r="204" spans="2:48" ht="34.5" customHeight="1" hidden="1">
      <c r="B204" s="45"/>
      <c r="C204" s="14"/>
      <c r="I204" s="14"/>
      <c r="P204" s="45"/>
      <c r="Q204" s="45"/>
      <c r="S204" s="34"/>
      <c r="T204" s="35"/>
      <c r="U204" s="45"/>
      <c r="V204" s="45"/>
      <c r="W204" s="45"/>
      <c r="Y204" s="34"/>
      <c r="Z204" s="34"/>
      <c r="AB204" s="3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34"/>
      <c r="AN204" s="34"/>
      <c r="AO204" s="47"/>
      <c r="AP204" s="48"/>
      <c r="AQ204" s="49"/>
      <c r="AR204" s="49"/>
      <c r="AS204" s="50"/>
      <c r="AT204" s="51"/>
      <c r="AU204" s="52"/>
      <c r="AV204" s="45"/>
    </row>
    <row r="205" spans="2:48" ht="34.5" customHeight="1" hidden="1">
      <c r="B205" s="45"/>
      <c r="C205" s="14"/>
      <c r="P205" s="45"/>
      <c r="Q205" s="45"/>
      <c r="S205" s="34"/>
      <c r="T205" s="35"/>
      <c r="U205" s="45"/>
      <c r="V205" s="45"/>
      <c r="W205" s="45"/>
      <c r="Y205" s="34"/>
      <c r="Z205" s="34"/>
      <c r="AB205" s="3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34"/>
      <c r="AN205" s="34"/>
      <c r="AO205" s="47"/>
      <c r="AP205" s="48"/>
      <c r="AQ205" s="49"/>
      <c r="AR205" s="49"/>
      <c r="AS205" s="50"/>
      <c r="AT205" s="51"/>
      <c r="AU205" s="52"/>
      <c r="AV205" s="45"/>
    </row>
    <row r="206" spans="16:48" ht="34.5" customHeight="1" hidden="1">
      <c r="P206" s="45"/>
      <c r="Q206" s="45"/>
      <c r="S206" s="34"/>
      <c r="T206" s="35"/>
      <c r="U206" s="45"/>
      <c r="V206" s="45"/>
      <c r="W206" s="45"/>
      <c r="Y206" s="34"/>
      <c r="Z206" s="34"/>
      <c r="AB206" s="3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34"/>
      <c r="AN206" s="34"/>
      <c r="AO206" s="47"/>
      <c r="AP206" s="48"/>
      <c r="AQ206" s="49"/>
      <c r="AR206" s="49"/>
      <c r="AS206" s="50"/>
      <c r="AT206" s="51"/>
      <c r="AU206" s="52"/>
      <c r="AV206" s="45"/>
    </row>
    <row r="207" spans="2:48" ht="34.5" customHeight="1" hidden="1">
      <c r="B207" s="45"/>
      <c r="C207" s="14"/>
      <c r="P207" s="45"/>
      <c r="Q207" s="45"/>
      <c r="S207" s="34"/>
      <c r="T207" s="35"/>
      <c r="U207" s="45"/>
      <c r="V207" s="45"/>
      <c r="W207" s="45"/>
      <c r="Y207" s="34"/>
      <c r="Z207" s="34"/>
      <c r="AB207" s="3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34"/>
      <c r="AN207" s="34"/>
      <c r="AO207" s="47"/>
      <c r="AP207" s="48"/>
      <c r="AQ207" s="49"/>
      <c r="AR207" s="49"/>
      <c r="AS207" s="50"/>
      <c r="AT207" s="51"/>
      <c r="AU207" s="52"/>
      <c r="AV207" s="45"/>
    </row>
    <row r="208" spans="2:48" ht="34.5" customHeight="1" hidden="1">
      <c r="B208" s="45"/>
      <c r="C208" s="14"/>
      <c r="P208" s="45"/>
      <c r="Q208" s="45"/>
      <c r="S208" s="34"/>
      <c r="T208" s="35"/>
      <c r="U208" s="45"/>
      <c r="V208" s="45"/>
      <c r="W208" s="45"/>
      <c r="Y208" s="34"/>
      <c r="Z208" s="34"/>
      <c r="AB208" s="3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34"/>
      <c r="AN208" s="34"/>
      <c r="AO208" s="47"/>
      <c r="AP208" s="48"/>
      <c r="AQ208" s="49"/>
      <c r="AR208" s="49"/>
      <c r="AS208" s="50"/>
      <c r="AT208" s="51"/>
      <c r="AU208" s="52"/>
      <c r="AV208" s="45"/>
    </row>
    <row r="209" spans="2:48" ht="34.5" customHeight="1" hidden="1">
      <c r="B209" s="45"/>
      <c r="C209" s="14"/>
      <c r="P209" s="45"/>
      <c r="Q209" s="45"/>
      <c r="S209" s="34"/>
      <c r="T209" s="35"/>
      <c r="U209" s="45"/>
      <c r="V209" s="45"/>
      <c r="W209" s="45"/>
      <c r="Y209" s="34"/>
      <c r="Z209" s="34"/>
      <c r="AB209" s="3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34"/>
      <c r="AN209" s="34"/>
      <c r="AO209" s="47"/>
      <c r="AP209" s="48"/>
      <c r="AQ209" s="49"/>
      <c r="AR209" s="49"/>
      <c r="AS209" s="50"/>
      <c r="AT209" s="51"/>
      <c r="AU209" s="52"/>
      <c r="AV209" s="45"/>
    </row>
    <row r="210" spans="2:48" ht="34.5" customHeight="1" hidden="1">
      <c r="B210" s="45"/>
      <c r="C210" s="14"/>
      <c r="I210" s="14"/>
      <c r="P210" s="45"/>
      <c r="Q210" s="45"/>
      <c r="S210" s="34"/>
      <c r="T210" s="35"/>
      <c r="U210" s="45"/>
      <c r="V210" s="45"/>
      <c r="W210" s="45"/>
      <c r="Y210" s="34"/>
      <c r="Z210" s="34"/>
      <c r="AB210" s="3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34"/>
      <c r="AN210" s="34"/>
      <c r="AO210" s="47"/>
      <c r="AP210" s="48"/>
      <c r="AQ210" s="49"/>
      <c r="AR210" s="49"/>
      <c r="AS210" s="50"/>
      <c r="AT210" s="51"/>
      <c r="AU210" s="52"/>
      <c r="AV210" s="45"/>
    </row>
    <row r="211" spans="2:48" ht="34.5" customHeight="1" hidden="1">
      <c r="B211" s="45"/>
      <c r="C211" s="14"/>
      <c r="P211" s="45"/>
      <c r="Q211" s="45"/>
      <c r="S211" s="34"/>
      <c r="T211" s="35"/>
      <c r="U211" s="45"/>
      <c r="V211" s="45"/>
      <c r="W211" s="45"/>
      <c r="Y211" s="34"/>
      <c r="Z211" s="34"/>
      <c r="AB211" s="3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34"/>
      <c r="AN211" s="34"/>
      <c r="AO211" s="47"/>
      <c r="AP211" s="48"/>
      <c r="AQ211" s="49"/>
      <c r="AR211" s="49"/>
      <c r="AS211" s="50"/>
      <c r="AT211" s="51"/>
      <c r="AU211" s="52"/>
      <c r="AV211" s="45"/>
    </row>
    <row r="212" spans="2:48" ht="34.5" customHeight="1" hidden="1">
      <c r="B212" s="45"/>
      <c r="C212" s="14"/>
      <c r="P212" s="45"/>
      <c r="Q212" s="45"/>
      <c r="S212" s="34"/>
      <c r="T212" s="35"/>
      <c r="U212" s="45"/>
      <c r="V212" s="45"/>
      <c r="W212" s="45"/>
      <c r="Y212" s="34"/>
      <c r="Z212" s="34"/>
      <c r="AB212" s="3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34"/>
      <c r="AN212" s="34"/>
      <c r="AO212" s="47"/>
      <c r="AP212" s="48"/>
      <c r="AQ212" s="49"/>
      <c r="AR212" s="49"/>
      <c r="AS212" s="50"/>
      <c r="AT212" s="51"/>
      <c r="AU212" s="52"/>
      <c r="AV212" s="45"/>
    </row>
    <row r="213" spans="2:48" ht="34.5" customHeight="1" hidden="1">
      <c r="B213" s="45"/>
      <c r="C213" s="14"/>
      <c r="P213" s="45"/>
      <c r="Q213" s="45"/>
      <c r="S213" s="34"/>
      <c r="T213" s="35"/>
      <c r="U213" s="45"/>
      <c r="V213" s="45"/>
      <c r="W213" s="45"/>
      <c r="Y213" s="34"/>
      <c r="Z213" s="34"/>
      <c r="AB213" s="3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34"/>
      <c r="AN213" s="34"/>
      <c r="AO213" s="47"/>
      <c r="AP213" s="48"/>
      <c r="AQ213" s="49"/>
      <c r="AR213" s="49"/>
      <c r="AS213" s="50"/>
      <c r="AT213" s="51"/>
      <c r="AU213" s="52"/>
      <c r="AV213" s="45"/>
    </row>
    <row r="214" spans="2:48" ht="34.5" customHeight="1" hidden="1">
      <c r="B214" s="45"/>
      <c r="C214" s="14"/>
      <c r="P214" s="45"/>
      <c r="Q214" s="45"/>
      <c r="S214" s="34"/>
      <c r="T214" s="35"/>
      <c r="U214" s="45"/>
      <c r="V214" s="45"/>
      <c r="W214" s="45"/>
      <c r="Y214" s="34"/>
      <c r="Z214" s="34"/>
      <c r="AB214" s="3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34"/>
      <c r="AN214" s="34"/>
      <c r="AO214" s="47"/>
      <c r="AP214" s="48"/>
      <c r="AQ214" s="49"/>
      <c r="AR214" s="49"/>
      <c r="AS214" s="50"/>
      <c r="AT214" s="51"/>
      <c r="AU214" s="52"/>
      <c r="AV214" s="45"/>
    </row>
    <row r="215" spans="2:48" ht="34.5" customHeight="1" hidden="1">
      <c r="B215" s="45"/>
      <c r="P215" s="45"/>
      <c r="Q215" s="45"/>
      <c r="S215" s="34"/>
      <c r="T215" s="35"/>
      <c r="U215" s="45"/>
      <c r="V215" s="45"/>
      <c r="W215" s="45"/>
      <c r="Y215" s="34"/>
      <c r="Z215" s="34"/>
      <c r="AB215" s="3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34"/>
      <c r="AN215" s="34"/>
      <c r="AO215" s="47"/>
      <c r="AP215" s="48"/>
      <c r="AQ215" s="49"/>
      <c r="AR215" s="49"/>
      <c r="AS215" s="50"/>
      <c r="AT215" s="51"/>
      <c r="AU215" s="52"/>
      <c r="AV215" s="45"/>
    </row>
    <row r="216" spans="2:48" ht="34.5" customHeight="1" hidden="1">
      <c r="B216" s="45"/>
      <c r="C216" s="14"/>
      <c r="P216" s="45"/>
      <c r="Q216" s="45"/>
      <c r="S216" s="34"/>
      <c r="T216" s="35"/>
      <c r="U216" s="45"/>
      <c r="V216" s="45"/>
      <c r="W216" s="45"/>
      <c r="Y216" s="34"/>
      <c r="Z216" s="34"/>
      <c r="AB216" s="3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34"/>
      <c r="AN216" s="34"/>
      <c r="AO216" s="47"/>
      <c r="AP216" s="48"/>
      <c r="AQ216" s="49"/>
      <c r="AR216" s="49"/>
      <c r="AS216" s="50"/>
      <c r="AT216" s="51"/>
      <c r="AU216" s="52"/>
      <c r="AV216" s="45"/>
    </row>
    <row r="217" spans="2:48" ht="34.5" customHeight="1" hidden="1">
      <c r="B217" s="45"/>
      <c r="C217" s="14"/>
      <c r="I217" s="14"/>
      <c r="P217" s="45"/>
      <c r="Q217" s="45"/>
      <c r="S217" s="34"/>
      <c r="T217" s="35"/>
      <c r="U217" s="45"/>
      <c r="V217" s="45"/>
      <c r="W217" s="45"/>
      <c r="Y217" s="34"/>
      <c r="Z217" s="34"/>
      <c r="AB217" s="3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34"/>
      <c r="AN217" s="34"/>
      <c r="AO217" s="47"/>
      <c r="AP217" s="48"/>
      <c r="AQ217" s="49"/>
      <c r="AR217" s="49"/>
      <c r="AS217" s="50"/>
      <c r="AT217" s="51"/>
      <c r="AU217" s="52"/>
      <c r="AV217" s="45"/>
    </row>
    <row r="218" spans="2:48" ht="34.5" customHeight="1" hidden="1">
      <c r="B218" s="45"/>
      <c r="C218" s="14"/>
      <c r="I218" s="14"/>
      <c r="P218" s="45"/>
      <c r="Q218" s="45"/>
      <c r="S218" s="34"/>
      <c r="T218" s="35"/>
      <c r="U218" s="45"/>
      <c r="V218" s="45"/>
      <c r="W218" s="45"/>
      <c r="Y218" s="34"/>
      <c r="Z218" s="34"/>
      <c r="AB218" s="3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34"/>
      <c r="AN218" s="34"/>
      <c r="AO218" s="47"/>
      <c r="AP218" s="48"/>
      <c r="AQ218" s="49"/>
      <c r="AR218" s="49"/>
      <c r="AS218" s="50"/>
      <c r="AT218" s="51"/>
      <c r="AU218" s="52"/>
      <c r="AV218" s="45"/>
    </row>
    <row r="219" spans="2:48" ht="34.5" customHeight="1" hidden="1">
      <c r="B219" s="45"/>
      <c r="C219" s="14"/>
      <c r="P219" s="45"/>
      <c r="Q219" s="45"/>
      <c r="S219" s="34"/>
      <c r="T219" s="35"/>
      <c r="U219" s="45"/>
      <c r="V219" s="45"/>
      <c r="W219" s="45"/>
      <c r="Y219" s="34"/>
      <c r="Z219" s="34"/>
      <c r="AB219" s="3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34"/>
      <c r="AN219" s="34"/>
      <c r="AO219" s="47"/>
      <c r="AP219" s="48"/>
      <c r="AQ219" s="49"/>
      <c r="AR219" s="49"/>
      <c r="AS219" s="50"/>
      <c r="AT219" s="51"/>
      <c r="AU219" s="52"/>
      <c r="AV219" s="45"/>
    </row>
    <row r="220" spans="2:48" ht="34.5" customHeight="1" hidden="1">
      <c r="B220" s="45"/>
      <c r="C220" s="14"/>
      <c r="P220" s="45"/>
      <c r="Q220" s="45"/>
      <c r="S220" s="34"/>
      <c r="T220" s="35"/>
      <c r="U220" s="45"/>
      <c r="V220" s="45"/>
      <c r="W220" s="45"/>
      <c r="Y220" s="34"/>
      <c r="Z220" s="34"/>
      <c r="AB220" s="3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34"/>
      <c r="AN220" s="34"/>
      <c r="AO220" s="47"/>
      <c r="AP220" s="48"/>
      <c r="AQ220" s="49"/>
      <c r="AR220" s="49"/>
      <c r="AS220" s="50"/>
      <c r="AT220" s="51"/>
      <c r="AU220" s="52"/>
      <c r="AV220" s="45"/>
    </row>
    <row r="221" spans="2:48" ht="34.5" customHeight="1" hidden="1">
      <c r="B221" s="45"/>
      <c r="C221" s="14"/>
      <c r="P221" s="45"/>
      <c r="Q221" s="45"/>
      <c r="S221" s="34"/>
      <c r="T221" s="35"/>
      <c r="U221" s="45"/>
      <c r="V221" s="45"/>
      <c r="W221" s="45"/>
      <c r="Y221" s="34"/>
      <c r="Z221" s="34"/>
      <c r="AB221" s="3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34"/>
      <c r="AN221" s="34"/>
      <c r="AO221" s="47"/>
      <c r="AP221" s="48"/>
      <c r="AQ221" s="49"/>
      <c r="AR221" s="49"/>
      <c r="AS221" s="50"/>
      <c r="AT221" s="51"/>
      <c r="AU221" s="52"/>
      <c r="AV221" s="45"/>
    </row>
    <row r="222" spans="2:48" ht="34.5" customHeight="1" hidden="1">
      <c r="B222" s="45"/>
      <c r="C222" s="14"/>
      <c r="P222" s="45"/>
      <c r="Q222" s="45"/>
      <c r="S222" s="34"/>
      <c r="T222" s="35"/>
      <c r="U222" s="45"/>
      <c r="V222" s="45"/>
      <c r="W222" s="45"/>
      <c r="Y222" s="34"/>
      <c r="Z222" s="34"/>
      <c r="AB222" s="3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34"/>
      <c r="AN222" s="34"/>
      <c r="AO222" s="47"/>
      <c r="AP222" s="48"/>
      <c r="AQ222" s="49"/>
      <c r="AR222" s="49"/>
      <c r="AS222" s="50"/>
      <c r="AT222" s="51"/>
      <c r="AU222" s="52"/>
      <c r="AV222" s="45"/>
    </row>
    <row r="223" spans="2:48" ht="34.5" customHeight="1" hidden="1">
      <c r="B223" s="45"/>
      <c r="C223" s="14"/>
      <c r="P223" s="45"/>
      <c r="Q223" s="45"/>
      <c r="S223" s="34"/>
      <c r="T223" s="35"/>
      <c r="U223" s="45"/>
      <c r="V223" s="45"/>
      <c r="W223" s="45"/>
      <c r="Y223" s="34"/>
      <c r="Z223" s="34"/>
      <c r="AB223" s="3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34"/>
      <c r="AN223" s="34"/>
      <c r="AO223" s="47"/>
      <c r="AP223" s="48"/>
      <c r="AQ223" s="49"/>
      <c r="AR223" s="49"/>
      <c r="AS223" s="50"/>
      <c r="AT223" s="51"/>
      <c r="AU223" s="52"/>
      <c r="AV223" s="45"/>
    </row>
    <row r="224" spans="2:48" ht="34.5" customHeight="1" hidden="1">
      <c r="B224" s="45"/>
      <c r="C224" s="14"/>
      <c r="P224" s="45"/>
      <c r="Q224" s="45"/>
      <c r="S224" s="34"/>
      <c r="T224" s="35"/>
      <c r="U224" s="45"/>
      <c r="V224" s="45"/>
      <c r="W224" s="45"/>
      <c r="Y224" s="34"/>
      <c r="Z224" s="34"/>
      <c r="AB224" s="3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34"/>
      <c r="AN224" s="34"/>
      <c r="AO224" s="47"/>
      <c r="AP224" s="48"/>
      <c r="AQ224" s="49"/>
      <c r="AR224" s="49"/>
      <c r="AS224" s="50"/>
      <c r="AT224" s="51"/>
      <c r="AU224" s="52"/>
      <c r="AV224" s="45"/>
    </row>
    <row r="225" spans="2:48" ht="34.5" customHeight="1" hidden="1">
      <c r="B225" s="45"/>
      <c r="C225" s="14"/>
      <c r="P225" s="45"/>
      <c r="Q225" s="45"/>
      <c r="S225" s="34"/>
      <c r="T225" s="35"/>
      <c r="U225" s="45"/>
      <c r="V225" s="45"/>
      <c r="W225" s="45"/>
      <c r="Y225" s="34"/>
      <c r="Z225" s="34"/>
      <c r="AB225" s="3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34"/>
      <c r="AN225" s="34"/>
      <c r="AO225" s="47"/>
      <c r="AP225" s="48"/>
      <c r="AQ225" s="49"/>
      <c r="AR225" s="49"/>
      <c r="AS225" s="50"/>
      <c r="AT225" s="51"/>
      <c r="AU225" s="52"/>
      <c r="AV225" s="45"/>
    </row>
    <row r="226" spans="2:48" ht="34.5" customHeight="1" hidden="1">
      <c r="B226" s="45"/>
      <c r="C226" s="14"/>
      <c r="P226" s="45"/>
      <c r="Q226" s="45"/>
      <c r="S226" s="34"/>
      <c r="T226" s="35"/>
      <c r="U226" s="45"/>
      <c r="V226" s="45"/>
      <c r="W226" s="45"/>
      <c r="Y226" s="34"/>
      <c r="Z226" s="34"/>
      <c r="AB226" s="3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34"/>
      <c r="AN226" s="34"/>
      <c r="AO226" s="47"/>
      <c r="AP226" s="48"/>
      <c r="AQ226" s="49"/>
      <c r="AR226" s="49"/>
      <c r="AS226" s="50"/>
      <c r="AT226" s="51"/>
      <c r="AU226" s="52"/>
      <c r="AV226" s="45"/>
    </row>
    <row r="227" spans="2:48" ht="34.5" customHeight="1" hidden="1">
      <c r="B227" s="45"/>
      <c r="C227" s="14"/>
      <c r="I227" s="14"/>
      <c r="P227" s="45"/>
      <c r="Q227" s="45"/>
      <c r="S227" s="34"/>
      <c r="T227" s="35"/>
      <c r="U227" s="45"/>
      <c r="V227" s="45"/>
      <c r="W227" s="45"/>
      <c r="Y227" s="34"/>
      <c r="Z227" s="34"/>
      <c r="AB227" s="3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34"/>
      <c r="AN227" s="34"/>
      <c r="AO227" s="47"/>
      <c r="AP227" s="48"/>
      <c r="AQ227" s="49"/>
      <c r="AR227" s="49"/>
      <c r="AS227" s="50"/>
      <c r="AT227" s="51"/>
      <c r="AU227" s="52"/>
      <c r="AV227" s="45"/>
    </row>
    <row r="228" spans="2:48" ht="34.5" customHeight="1" hidden="1">
      <c r="B228" s="45"/>
      <c r="C228" s="14"/>
      <c r="P228" s="45"/>
      <c r="Q228" s="45"/>
      <c r="S228" s="34"/>
      <c r="T228" s="35"/>
      <c r="U228" s="45"/>
      <c r="V228" s="45"/>
      <c r="W228" s="45"/>
      <c r="Y228" s="34"/>
      <c r="Z228" s="34"/>
      <c r="AB228" s="3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34"/>
      <c r="AN228" s="34"/>
      <c r="AO228" s="47"/>
      <c r="AP228" s="48"/>
      <c r="AQ228" s="49"/>
      <c r="AR228" s="49"/>
      <c r="AS228" s="50"/>
      <c r="AT228" s="51"/>
      <c r="AU228" s="52"/>
      <c r="AV228" s="45"/>
    </row>
    <row r="229" spans="2:48" ht="34.5" customHeight="1" hidden="1">
      <c r="B229" s="45"/>
      <c r="C229" s="14"/>
      <c r="P229" s="45"/>
      <c r="Q229" s="45"/>
      <c r="S229" s="34"/>
      <c r="T229" s="35"/>
      <c r="U229" s="45"/>
      <c r="V229" s="45"/>
      <c r="W229" s="45"/>
      <c r="Y229" s="34"/>
      <c r="Z229" s="34"/>
      <c r="AB229" s="3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34"/>
      <c r="AN229" s="34"/>
      <c r="AO229" s="47"/>
      <c r="AP229" s="48"/>
      <c r="AQ229" s="49"/>
      <c r="AR229" s="49"/>
      <c r="AS229" s="50"/>
      <c r="AT229" s="51"/>
      <c r="AU229" s="52"/>
      <c r="AV229" s="45"/>
    </row>
    <row r="230" spans="2:48" ht="34.5" customHeight="1" hidden="1">
      <c r="B230" s="45"/>
      <c r="C230" s="14"/>
      <c r="I230" s="14"/>
      <c r="P230" s="45"/>
      <c r="Q230" s="45"/>
      <c r="S230" s="34"/>
      <c r="T230" s="35"/>
      <c r="U230" s="45"/>
      <c r="V230" s="45"/>
      <c r="W230" s="45"/>
      <c r="Y230" s="34"/>
      <c r="Z230" s="34"/>
      <c r="AB230" s="3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34"/>
      <c r="AN230" s="34"/>
      <c r="AO230" s="47"/>
      <c r="AP230" s="48"/>
      <c r="AQ230" s="49"/>
      <c r="AR230" s="49"/>
      <c r="AS230" s="50"/>
      <c r="AT230" s="51"/>
      <c r="AU230" s="52"/>
      <c r="AV230" s="45"/>
    </row>
    <row r="231" spans="2:48" ht="34.5" customHeight="1" hidden="1">
      <c r="B231" s="45"/>
      <c r="C231" s="14"/>
      <c r="P231" s="45"/>
      <c r="Q231" s="45"/>
      <c r="S231" s="34"/>
      <c r="T231" s="35"/>
      <c r="U231" s="45"/>
      <c r="V231" s="45"/>
      <c r="W231" s="45"/>
      <c r="Y231" s="34"/>
      <c r="Z231" s="34"/>
      <c r="AB231" s="3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34"/>
      <c r="AN231" s="34"/>
      <c r="AO231" s="47"/>
      <c r="AP231" s="48"/>
      <c r="AQ231" s="49"/>
      <c r="AR231" s="49"/>
      <c r="AS231" s="50"/>
      <c r="AT231" s="51"/>
      <c r="AU231" s="52"/>
      <c r="AV231" s="45"/>
    </row>
    <row r="232" spans="2:48" ht="34.5" customHeight="1" hidden="1">
      <c r="B232" s="45"/>
      <c r="C232" s="14"/>
      <c r="P232" s="45"/>
      <c r="Q232" s="45"/>
      <c r="S232" s="34"/>
      <c r="T232" s="35"/>
      <c r="U232" s="45"/>
      <c r="V232" s="45"/>
      <c r="W232" s="45"/>
      <c r="Y232" s="34"/>
      <c r="Z232" s="34"/>
      <c r="AB232" s="3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34"/>
      <c r="AN232" s="34"/>
      <c r="AO232" s="47"/>
      <c r="AP232" s="48"/>
      <c r="AQ232" s="49"/>
      <c r="AR232" s="49"/>
      <c r="AS232" s="50"/>
      <c r="AT232" s="51"/>
      <c r="AU232" s="52"/>
      <c r="AV232" s="45"/>
    </row>
    <row r="233" spans="2:48" ht="34.5" customHeight="1" hidden="1">
      <c r="B233" s="45"/>
      <c r="C233" s="14"/>
      <c r="P233" s="45"/>
      <c r="Q233" s="45"/>
      <c r="S233" s="34"/>
      <c r="T233" s="35"/>
      <c r="U233" s="45"/>
      <c r="V233" s="45"/>
      <c r="W233" s="45"/>
      <c r="Y233" s="34"/>
      <c r="Z233" s="34"/>
      <c r="AB233" s="3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34"/>
      <c r="AN233" s="34"/>
      <c r="AO233" s="47"/>
      <c r="AP233" s="48"/>
      <c r="AQ233" s="49"/>
      <c r="AR233" s="49"/>
      <c r="AS233" s="50"/>
      <c r="AT233" s="51"/>
      <c r="AU233" s="52"/>
      <c r="AV233" s="45"/>
    </row>
    <row r="234" spans="2:48" ht="34.5" customHeight="1" hidden="1">
      <c r="B234" s="45"/>
      <c r="C234" s="14"/>
      <c r="P234" s="45"/>
      <c r="Q234" s="45"/>
      <c r="S234" s="34"/>
      <c r="T234" s="35"/>
      <c r="U234" s="45"/>
      <c r="V234" s="45"/>
      <c r="W234" s="45"/>
      <c r="Y234" s="34"/>
      <c r="Z234" s="34"/>
      <c r="AB234" s="3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34"/>
      <c r="AN234" s="34"/>
      <c r="AO234" s="47"/>
      <c r="AP234" s="48"/>
      <c r="AQ234" s="49"/>
      <c r="AR234" s="49"/>
      <c r="AS234" s="50"/>
      <c r="AT234" s="51"/>
      <c r="AU234" s="52"/>
      <c r="AV234" s="45"/>
    </row>
    <row r="235" spans="2:48" ht="34.5" customHeight="1" hidden="1">
      <c r="B235" s="45"/>
      <c r="C235" s="14"/>
      <c r="P235" s="45"/>
      <c r="Q235" s="45"/>
      <c r="S235" s="34"/>
      <c r="T235" s="35"/>
      <c r="U235" s="45"/>
      <c r="V235" s="45"/>
      <c r="W235" s="45"/>
      <c r="Y235" s="34"/>
      <c r="Z235" s="34"/>
      <c r="AB235" s="3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34"/>
      <c r="AN235" s="34"/>
      <c r="AO235" s="47"/>
      <c r="AP235" s="48"/>
      <c r="AQ235" s="49"/>
      <c r="AR235" s="49"/>
      <c r="AS235" s="50"/>
      <c r="AT235" s="51"/>
      <c r="AU235" s="52"/>
      <c r="AV235" s="45"/>
    </row>
    <row r="236" spans="2:48" ht="34.5" customHeight="1" hidden="1">
      <c r="B236" s="45"/>
      <c r="P236" s="45"/>
      <c r="Q236" s="45"/>
      <c r="S236" s="34"/>
      <c r="T236" s="35"/>
      <c r="U236" s="45"/>
      <c r="V236" s="45"/>
      <c r="W236" s="45"/>
      <c r="Y236" s="34"/>
      <c r="Z236" s="34"/>
      <c r="AB236" s="3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34"/>
      <c r="AN236" s="34"/>
      <c r="AO236" s="47"/>
      <c r="AP236" s="48"/>
      <c r="AQ236" s="49"/>
      <c r="AR236" s="49"/>
      <c r="AS236" s="50"/>
      <c r="AT236" s="51"/>
      <c r="AU236" s="52"/>
      <c r="AV236" s="45"/>
    </row>
    <row r="237" spans="2:48" ht="34.5" customHeight="1" hidden="1">
      <c r="B237" s="45"/>
      <c r="C237" s="14"/>
      <c r="I237" s="14"/>
      <c r="P237" s="45"/>
      <c r="Q237" s="45"/>
      <c r="S237" s="34"/>
      <c r="T237" s="35"/>
      <c r="U237" s="45"/>
      <c r="V237" s="45"/>
      <c r="W237" s="45"/>
      <c r="Y237" s="34"/>
      <c r="Z237" s="34"/>
      <c r="AB237" s="3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34"/>
      <c r="AN237" s="34"/>
      <c r="AO237" s="47"/>
      <c r="AP237" s="48"/>
      <c r="AQ237" s="49"/>
      <c r="AR237" s="49"/>
      <c r="AS237" s="50"/>
      <c r="AT237" s="51"/>
      <c r="AU237" s="52"/>
      <c r="AV237" s="45"/>
    </row>
    <row r="238" spans="2:48" ht="34.5" customHeight="1" hidden="1">
      <c r="B238" s="45"/>
      <c r="P238" s="45"/>
      <c r="Q238" s="45"/>
      <c r="S238" s="34"/>
      <c r="T238" s="35"/>
      <c r="U238" s="45"/>
      <c r="V238" s="45"/>
      <c r="W238" s="45"/>
      <c r="Y238" s="34"/>
      <c r="Z238" s="34"/>
      <c r="AB238" s="3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34"/>
      <c r="AN238" s="34"/>
      <c r="AO238" s="47"/>
      <c r="AP238" s="48"/>
      <c r="AQ238" s="49"/>
      <c r="AR238" s="49"/>
      <c r="AS238" s="50"/>
      <c r="AT238" s="51"/>
      <c r="AU238" s="52"/>
      <c r="AV238" s="45"/>
    </row>
    <row r="239" spans="1:45" s="61" customFormat="1" ht="34.5" customHeight="1" hidden="1">
      <c r="A239" s="43"/>
      <c r="B239" s="53"/>
      <c r="C239" s="59"/>
      <c r="D239" s="12"/>
      <c r="E239" s="12"/>
      <c r="F239" s="12"/>
      <c r="G239" s="12"/>
      <c r="H239" s="12"/>
      <c r="I239" s="12"/>
      <c r="J239" s="12"/>
      <c r="K239" s="12"/>
      <c r="L239" s="12"/>
      <c r="M239" s="13"/>
      <c r="N239" s="11"/>
      <c r="O239" s="12"/>
      <c r="P239" s="53"/>
      <c r="Q239" s="53"/>
      <c r="R239" s="46"/>
      <c r="S239" s="34"/>
      <c r="T239" s="35"/>
      <c r="U239" s="53"/>
      <c r="V239" s="53"/>
      <c r="W239" s="53"/>
      <c r="X239" s="5"/>
      <c r="Y239" s="34"/>
      <c r="Z239" s="34"/>
      <c r="AA239" s="35"/>
      <c r="AB239" s="34"/>
      <c r="AC239" s="53"/>
      <c r="AD239" s="53"/>
      <c r="AE239" s="53"/>
      <c r="AF239" s="53"/>
      <c r="AG239" s="53"/>
      <c r="AH239" s="53"/>
      <c r="AI239" s="53"/>
      <c r="AJ239" s="53"/>
      <c r="AK239" s="60"/>
      <c r="AL239" s="52"/>
      <c r="AM239" s="34"/>
      <c r="AN239" s="34"/>
      <c r="AO239" s="47"/>
      <c r="AP239" s="48"/>
      <c r="AQ239" s="49"/>
      <c r="AR239" s="11"/>
      <c r="AS239" s="50"/>
    </row>
    <row r="240" spans="1:45" s="62" customFormat="1" ht="34.5" customHeight="1" hidden="1">
      <c r="A240" s="43"/>
      <c r="B240" s="45"/>
      <c r="C240" s="14"/>
      <c r="D240" s="4"/>
      <c r="E240" s="4"/>
      <c r="F240" s="4"/>
      <c r="G240" s="4"/>
      <c r="H240" s="4"/>
      <c r="I240" s="4"/>
      <c r="J240" s="4"/>
      <c r="K240" s="4"/>
      <c r="L240" s="4"/>
      <c r="M240" s="6"/>
      <c r="N240" s="3"/>
      <c r="O240" s="4"/>
      <c r="P240" s="45"/>
      <c r="Q240" s="45"/>
      <c r="R240" s="46"/>
      <c r="S240" s="34"/>
      <c r="T240" s="35"/>
      <c r="U240" s="45"/>
      <c r="V240" s="45"/>
      <c r="W240" s="45"/>
      <c r="X240" s="5"/>
      <c r="Y240" s="34"/>
      <c r="Z240" s="34"/>
      <c r="AA240" s="35"/>
      <c r="AB240" s="34"/>
      <c r="AC240" s="45"/>
      <c r="AD240" s="45"/>
      <c r="AE240" s="45"/>
      <c r="AF240" s="45"/>
      <c r="AG240" s="45"/>
      <c r="AH240" s="45"/>
      <c r="AI240" s="45"/>
      <c r="AJ240" s="45"/>
      <c r="AK240" s="60"/>
      <c r="AL240" s="52"/>
      <c r="AM240" s="34"/>
      <c r="AN240" s="34"/>
      <c r="AO240" s="47"/>
      <c r="AP240" s="48"/>
      <c r="AQ240" s="49"/>
      <c r="AR240" s="3"/>
      <c r="AS240" s="50"/>
    </row>
    <row r="241" spans="1:45" s="62" customFormat="1" ht="34.5" customHeight="1" hidden="1">
      <c r="A241" s="43"/>
      <c r="B241" s="45"/>
      <c r="C241" s="14"/>
      <c r="D241" s="4"/>
      <c r="E241" s="4"/>
      <c r="F241" s="4"/>
      <c r="G241" s="4"/>
      <c r="H241" s="4"/>
      <c r="I241" s="4"/>
      <c r="J241" s="4"/>
      <c r="K241" s="4"/>
      <c r="L241" s="4"/>
      <c r="M241" s="6"/>
      <c r="N241" s="3"/>
      <c r="O241" s="4"/>
      <c r="P241" s="45"/>
      <c r="Q241" s="45"/>
      <c r="R241" s="46"/>
      <c r="S241" s="34"/>
      <c r="T241" s="35"/>
      <c r="U241" s="45"/>
      <c r="V241" s="45"/>
      <c r="W241" s="45"/>
      <c r="X241" s="5"/>
      <c r="Y241" s="34"/>
      <c r="Z241" s="34"/>
      <c r="AA241" s="35"/>
      <c r="AB241" s="34"/>
      <c r="AC241" s="45"/>
      <c r="AD241" s="45"/>
      <c r="AE241" s="45"/>
      <c r="AF241" s="45"/>
      <c r="AG241" s="45"/>
      <c r="AH241" s="45"/>
      <c r="AI241" s="45"/>
      <c r="AJ241" s="45"/>
      <c r="AK241" s="60"/>
      <c r="AL241" s="52"/>
      <c r="AM241" s="34"/>
      <c r="AN241" s="34"/>
      <c r="AO241" s="47"/>
      <c r="AP241" s="48"/>
      <c r="AQ241" s="49"/>
      <c r="AR241" s="3"/>
      <c r="AS241" s="50"/>
    </row>
    <row r="242" spans="1:45" s="62" customFormat="1" ht="34.5" customHeight="1" hidden="1">
      <c r="A242" s="43"/>
      <c r="B242" s="45"/>
      <c r="C242" s="14"/>
      <c r="D242" s="4"/>
      <c r="E242" s="4"/>
      <c r="F242" s="4"/>
      <c r="G242" s="4"/>
      <c r="H242" s="4"/>
      <c r="I242" s="4"/>
      <c r="J242" s="4"/>
      <c r="K242" s="4"/>
      <c r="L242" s="4"/>
      <c r="M242" s="6"/>
      <c r="N242" s="3"/>
      <c r="O242" s="4"/>
      <c r="P242" s="45"/>
      <c r="Q242" s="45"/>
      <c r="R242" s="46"/>
      <c r="S242" s="34"/>
      <c r="T242" s="35"/>
      <c r="U242" s="45"/>
      <c r="V242" s="45"/>
      <c r="W242" s="45"/>
      <c r="X242" s="5"/>
      <c r="Y242" s="34"/>
      <c r="Z242" s="34"/>
      <c r="AA242" s="35"/>
      <c r="AB242" s="34"/>
      <c r="AC242" s="45"/>
      <c r="AD242" s="45"/>
      <c r="AE242" s="45"/>
      <c r="AF242" s="45"/>
      <c r="AG242" s="45"/>
      <c r="AH242" s="45"/>
      <c r="AI242" s="45"/>
      <c r="AJ242" s="45"/>
      <c r="AK242" s="60"/>
      <c r="AL242" s="52"/>
      <c r="AM242" s="34"/>
      <c r="AN242" s="34"/>
      <c r="AO242" s="47"/>
      <c r="AP242" s="48"/>
      <c r="AQ242" s="49"/>
      <c r="AR242" s="3"/>
      <c r="AS242" s="50"/>
    </row>
    <row r="243" spans="1:45" s="62" customFormat="1" ht="34.5" customHeight="1" hidden="1">
      <c r="A243" s="43"/>
      <c r="B243" s="45"/>
      <c r="C243" s="14"/>
      <c r="D243" s="4"/>
      <c r="E243" s="4"/>
      <c r="F243" s="4"/>
      <c r="G243" s="4"/>
      <c r="H243" s="4"/>
      <c r="I243" s="4"/>
      <c r="J243" s="4"/>
      <c r="K243" s="4"/>
      <c r="L243" s="4"/>
      <c r="M243" s="6"/>
      <c r="N243" s="3"/>
      <c r="O243" s="4"/>
      <c r="P243" s="45"/>
      <c r="Q243" s="45"/>
      <c r="R243" s="46"/>
      <c r="S243" s="34"/>
      <c r="T243" s="35"/>
      <c r="U243" s="45"/>
      <c r="V243" s="45"/>
      <c r="W243" s="45"/>
      <c r="X243" s="5"/>
      <c r="Y243" s="34"/>
      <c r="Z243" s="34"/>
      <c r="AA243" s="35"/>
      <c r="AB243" s="34"/>
      <c r="AC243" s="45"/>
      <c r="AD243" s="45"/>
      <c r="AE243" s="45"/>
      <c r="AF243" s="45"/>
      <c r="AG243" s="45"/>
      <c r="AH243" s="45"/>
      <c r="AI243" s="45"/>
      <c r="AJ243" s="45"/>
      <c r="AK243" s="60"/>
      <c r="AL243" s="52"/>
      <c r="AM243" s="34"/>
      <c r="AN243" s="34"/>
      <c r="AO243" s="47"/>
      <c r="AP243" s="48"/>
      <c r="AQ243" s="49"/>
      <c r="AR243" s="3"/>
      <c r="AS243" s="50"/>
    </row>
    <row r="244" spans="1:45" s="62" customFormat="1" ht="34.5" customHeight="1" hidden="1">
      <c r="A244" s="43"/>
      <c r="B244" s="45"/>
      <c r="C244" s="14"/>
      <c r="D244" s="4"/>
      <c r="E244" s="4"/>
      <c r="F244" s="4"/>
      <c r="G244" s="4"/>
      <c r="H244" s="4"/>
      <c r="I244" s="14"/>
      <c r="J244" s="4"/>
      <c r="K244" s="4"/>
      <c r="L244" s="4"/>
      <c r="M244" s="6"/>
      <c r="N244" s="3"/>
      <c r="O244" s="4"/>
      <c r="P244" s="45"/>
      <c r="Q244" s="45"/>
      <c r="R244" s="46"/>
      <c r="S244" s="34"/>
      <c r="T244" s="35"/>
      <c r="U244" s="45"/>
      <c r="V244" s="45"/>
      <c r="W244" s="45"/>
      <c r="X244" s="5"/>
      <c r="Y244" s="34"/>
      <c r="Z244" s="34"/>
      <c r="AA244" s="35"/>
      <c r="AB244" s="34"/>
      <c r="AC244" s="45"/>
      <c r="AD244" s="45"/>
      <c r="AE244" s="45"/>
      <c r="AF244" s="45"/>
      <c r="AG244" s="45"/>
      <c r="AH244" s="45"/>
      <c r="AI244" s="45"/>
      <c r="AJ244" s="45"/>
      <c r="AK244" s="60"/>
      <c r="AL244" s="52"/>
      <c r="AM244" s="34"/>
      <c r="AN244" s="34"/>
      <c r="AO244" s="47"/>
      <c r="AP244" s="48"/>
      <c r="AQ244" s="49"/>
      <c r="AR244" s="3"/>
      <c r="AS244" s="50"/>
    </row>
    <row r="245" spans="1:45" s="62" customFormat="1" ht="34.5" customHeight="1" hidden="1">
      <c r="A245" s="43"/>
      <c r="B245" s="45"/>
      <c r="C245" s="14"/>
      <c r="D245" s="4"/>
      <c r="E245" s="4"/>
      <c r="F245" s="4"/>
      <c r="G245" s="4"/>
      <c r="H245" s="4"/>
      <c r="I245" s="4"/>
      <c r="J245" s="4"/>
      <c r="K245" s="4"/>
      <c r="L245" s="4"/>
      <c r="M245" s="6"/>
      <c r="N245" s="3"/>
      <c r="O245" s="4"/>
      <c r="P245" s="45"/>
      <c r="Q245" s="45"/>
      <c r="R245" s="46"/>
      <c r="S245" s="34"/>
      <c r="T245" s="35"/>
      <c r="U245" s="45"/>
      <c r="V245" s="45"/>
      <c r="W245" s="45"/>
      <c r="X245" s="5"/>
      <c r="Y245" s="34"/>
      <c r="Z245" s="34"/>
      <c r="AA245" s="35"/>
      <c r="AB245" s="34"/>
      <c r="AC245" s="45"/>
      <c r="AD245" s="45"/>
      <c r="AE245" s="45"/>
      <c r="AF245" s="45"/>
      <c r="AG245" s="45"/>
      <c r="AH245" s="45"/>
      <c r="AI245" s="45"/>
      <c r="AJ245" s="45"/>
      <c r="AK245" s="60"/>
      <c r="AL245" s="52"/>
      <c r="AM245" s="34"/>
      <c r="AN245" s="34"/>
      <c r="AO245" s="47"/>
      <c r="AP245" s="48"/>
      <c r="AQ245" s="49"/>
      <c r="AR245" s="3"/>
      <c r="AS245" s="50"/>
    </row>
    <row r="246" spans="1:45" s="61" customFormat="1" ht="34.5" customHeight="1" hidden="1">
      <c r="A246" s="43"/>
      <c r="B246" s="53"/>
      <c r="C246" s="59"/>
      <c r="D246" s="12"/>
      <c r="E246" s="12"/>
      <c r="F246" s="12"/>
      <c r="G246" s="12"/>
      <c r="H246" s="12"/>
      <c r="I246" s="12"/>
      <c r="J246" s="12"/>
      <c r="K246" s="12"/>
      <c r="L246" s="12"/>
      <c r="M246" s="15"/>
      <c r="N246" s="11"/>
      <c r="O246" s="12"/>
      <c r="P246" s="53"/>
      <c r="Q246" s="53"/>
      <c r="R246" s="46"/>
      <c r="S246" s="34"/>
      <c r="T246" s="35"/>
      <c r="U246" s="53"/>
      <c r="V246" s="53"/>
      <c r="W246" s="53"/>
      <c r="X246" s="5"/>
      <c r="Y246" s="34"/>
      <c r="Z246" s="34"/>
      <c r="AA246" s="35"/>
      <c r="AB246" s="34"/>
      <c r="AC246" s="53"/>
      <c r="AD246" s="53"/>
      <c r="AE246" s="53"/>
      <c r="AF246" s="53"/>
      <c r="AG246" s="53"/>
      <c r="AH246" s="53"/>
      <c r="AI246" s="53"/>
      <c r="AJ246" s="53"/>
      <c r="AK246" s="60"/>
      <c r="AL246" s="52"/>
      <c r="AM246" s="34"/>
      <c r="AN246" s="34"/>
      <c r="AO246" s="47"/>
      <c r="AP246" s="48"/>
      <c r="AQ246" s="49"/>
      <c r="AR246" s="11"/>
      <c r="AS246" s="50"/>
    </row>
    <row r="247" spans="1:45" s="62" customFormat="1" ht="34.5" customHeight="1" hidden="1">
      <c r="A247" s="43"/>
      <c r="B247" s="53"/>
      <c r="C247" s="59"/>
      <c r="D247" s="12"/>
      <c r="E247" s="4"/>
      <c r="F247" s="4"/>
      <c r="G247" s="4"/>
      <c r="H247" s="4"/>
      <c r="I247" s="4"/>
      <c r="J247" s="4"/>
      <c r="K247" s="4"/>
      <c r="L247" s="4"/>
      <c r="M247" s="6"/>
      <c r="N247" s="3"/>
      <c r="O247" s="4"/>
      <c r="P247" s="45"/>
      <c r="Q247" s="45"/>
      <c r="R247" s="46"/>
      <c r="S247" s="34"/>
      <c r="T247" s="35"/>
      <c r="U247" s="45"/>
      <c r="V247" s="45"/>
      <c r="W247" s="45"/>
      <c r="X247" s="5"/>
      <c r="Y247" s="34"/>
      <c r="Z247" s="34"/>
      <c r="AA247" s="35"/>
      <c r="AB247" s="34"/>
      <c r="AC247" s="45"/>
      <c r="AD247" s="45"/>
      <c r="AE247" s="45"/>
      <c r="AF247" s="45"/>
      <c r="AG247" s="45"/>
      <c r="AH247" s="45"/>
      <c r="AI247" s="45"/>
      <c r="AJ247" s="45"/>
      <c r="AK247" s="60"/>
      <c r="AL247" s="52"/>
      <c r="AM247" s="34"/>
      <c r="AN247" s="34"/>
      <c r="AO247" s="47"/>
      <c r="AP247" s="48"/>
      <c r="AQ247" s="49"/>
      <c r="AR247" s="3"/>
      <c r="AS247" s="50"/>
    </row>
    <row r="248" spans="1:45" s="62" customFormat="1" ht="34.5" customHeight="1" hidden="1">
      <c r="A248" s="43"/>
      <c r="B248" s="45"/>
      <c r="C248" s="14"/>
      <c r="D248" s="4"/>
      <c r="E248" s="4"/>
      <c r="F248" s="4"/>
      <c r="G248" s="4"/>
      <c r="H248" s="4"/>
      <c r="I248" s="14"/>
      <c r="J248" s="4"/>
      <c r="K248" s="4"/>
      <c r="L248" s="4"/>
      <c r="M248" s="6"/>
      <c r="N248" s="3"/>
      <c r="O248" s="4"/>
      <c r="P248" s="45"/>
      <c r="Q248" s="45"/>
      <c r="R248" s="46"/>
      <c r="S248" s="34"/>
      <c r="T248" s="35"/>
      <c r="U248" s="45"/>
      <c r="V248" s="45"/>
      <c r="W248" s="45"/>
      <c r="X248" s="5"/>
      <c r="Y248" s="34"/>
      <c r="Z248" s="34"/>
      <c r="AA248" s="35"/>
      <c r="AB248" s="34"/>
      <c r="AC248" s="45"/>
      <c r="AD248" s="45"/>
      <c r="AE248" s="45"/>
      <c r="AF248" s="45"/>
      <c r="AG248" s="45"/>
      <c r="AH248" s="45"/>
      <c r="AI248" s="45"/>
      <c r="AJ248" s="45"/>
      <c r="AK248" s="60"/>
      <c r="AL248" s="52"/>
      <c r="AM248" s="34"/>
      <c r="AN248" s="34"/>
      <c r="AO248" s="47"/>
      <c r="AP248" s="48"/>
      <c r="AQ248" s="49"/>
      <c r="AR248" s="3"/>
      <c r="AS248" s="50"/>
    </row>
    <row r="249" spans="1:45" s="62" customFormat="1" ht="34.5" customHeight="1" hidden="1">
      <c r="A249" s="43"/>
      <c r="B249" s="45"/>
      <c r="C249" s="14"/>
      <c r="D249" s="4"/>
      <c r="E249" s="4"/>
      <c r="F249" s="4"/>
      <c r="G249" s="4"/>
      <c r="H249" s="4"/>
      <c r="I249" s="4"/>
      <c r="J249" s="4"/>
      <c r="K249" s="4"/>
      <c r="L249" s="4"/>
      <c r="M249" s="6"/>
      <c r="N249" s="3"/>
      <c r="O249" s="4"/>
      <c r="P249" s="45"/>
      <c r="Q249" s="45"/>
      <c r="R249" s="46"/>
      <c r="S249" s="34"/>
      <c r="T249" s="35"/>
      <c r="U249" s="45"/>
      <c r="V249" s="45"/>
      <c r="W249" s="45"/>
      <c r="X249" s="5"/>
      <c r="Y249" s="34"/>
      <c r="Z249" s="34"/>
      <c r="AA249" s="35"/>
      <c r="AB249" s="34"/>
      <c r="AC249" s="45"/>
      <c r="AD249" s="45"/>
      <c r="AE249" s="45"/>
      <c r="AF249" s="45"/>
      <c r="AG249" s="45"/>
      <c r="AH249" s="45"/>
      <c r="AI249" s="45"/>
      <c r="AJ249" s="45"/>
      <c r="AK249" s="60"/>
      <c r="AL249" s="52"/>
      <c r="AM249" s="34"/>
      <c r="AN249" s="34"/>
      <c r="AO249" s="47"/>
      <c r="AP249" s="48"/>
      <c r="AQ249" s="49"/>
      <c r="AR249" s="3"/>
      <c r="AS249" s="50"/>
    </row>
    <row r="250" spans="1:45" s="62" customFormat="1" ht="34.5" customHeight="1" hidden="1">
      <c r="A250" s="43"/>
      <c r="B250" s="45"/>
      <c r="C250" s="14"/>
      <c r="D250" s="4"/>
      <c r="E250" s="4"/>
      <c r="F250" s="4"/>
      <c r="G250" s="4"/>
      <c r="H250" s="4"/>
      <c r="I250" s="4"/>
      <c r="J250" s="4"/>
      <c r="K250" s="4"/>
      <c r="L250" s="4"/>
      <c r="M250" s="6"/>
      <c r="N250" s="3"/>
      <c r="O250" s="4"/>
      <c r="P250" s="45"/>
      <c r="Q250" s="45"/>
      <c r="R250" s="46"/>
      <c r="S250" s="34"/>
      <c r="T250" s="35"/>
      <c r="U250" s="45"/>
      <c r="V250" s="45"/>
      <c r="W250" s="45"/>
      <c r="X250" s="5"/>
      <c r="Y250" s="34"/>
      <c r="Z250" s="34"/>
      <c r="AA250" s="35"/>
      <c r="AB250" s="34"/>
      <c r="AC250" s="45"/>
      <c r="AD250" s="45"/>
      <c r="AE250" s="45"/>
      <c r="AF250" s="45"/>
      <c r="AG250" s="45"/>
      <c r="AH250" s="45"/>
      <c r="AI250" s="45"/>
      <c r="AJ250" s="45"/>
      <c r="AK250" s="60"/>
      <c r="AL250" s="52"/>
      <c r="AM250" s="34"/>
      <c r="AN250" s="34"/>
      <c r="AO250" s="47"/>
      <c r="AP250" s="48"/>
      <c r="AQ250" s="49"/>
      <c r="AR250" s="3"/>
      <c r="AS250" s="50"/>
    </row>
    <row r="251" spans="1:45" s="62" customFormat="1" ht="34.5" customHeight="1" hidden="1">
      <c r="A251" s="43"/>
      <c r="B251" s="45"/>
      <c r="C251" s="14"/>
      <c r="D251" s="4"/>
      <c r="E251" s="4"/>
      <c r="F251" s="4"/>
      <c r="G251" s="4"/>
      <c r="H251" s="4"/>
      <c r="I251" s="4"/>
      <c r="J251" s="4"/>
      <c r="K251" s="4"/>
      <c r="L251" s="4"/>
      <c r="M251" s="6"/>
      <c r="N251" s="3"/>
      <c r="O251" s="4"/>
      <c r="P251" s="45"/>
      <c r="Q251" s="45"/>
      <c r="R251" s="46"/>
      <c r="S251" s="34"/>
      <c r="T251" s="35"/>
      <c r="U251" s="45"/>
      <c r="V251" s="45"/>
      <c r="W251" s="45"/>
      <c r="X251" s="5"/>
      <c r="Y251" s="34"/>
      <c r="Z251" s="34"/>
      <c r="AA251" s="35"/>
      <c r="AB251" s="34"/>
      <c r="AC251" s="45"/>
      <c r="AD251" s="45"/>
      <c r="AE251" s="45"/>
      <c r="AF251" s="45"/>
      <c r="AG251" s="45"/>
      <c r="AH251" s="45"/>
      <c r="AI251" s="45"/>
      <c r="AJ251" s="45"/>
      <c r="AK251" s="60"/>
      <c r="AL251" s="52"/>
      <c r="AM251" s="34"/>
      <c r="AN251" s="34"/>
      <c r="AO251" s="47"/>
      <c r="AP251" s="48"/>
      <c r="AQ251" s="49"/>
      <c r="AR251" s="3"/>
      <c r="AS251" s="50"/>
    </row>
    <row r="252" spans="1:45" s="62" customFormat="1" ht="34.5" customHeight="1" hidden="1">
      <c r="A252" s="43"/>
      <c r="B252" s="53"/>
      <c r="C252" s="59"/>
      <c r="D252" s="12"/>
      <c r="E252" s="4"/>
      <c r="F252" s="4"/>
      <c r="G252" s="4"/>
      <c r="H252" s="4"/>
      <c r="I252" s="14"/>
      <c r="J252" s="4"/>
      <c r="K252" s="4"/>
      <c r="L252" s="4"/>
      <c r="M252" s="6"/>
      <c r="N252" s="3"/>
      <c r="O252" s="4"/>
      <c r="P252" s="45"/>
      <c r="Q252" s="45"/>
      <c r="R252" s="46"/>
      <c r="S252" s="34"/>
      <c r="T252" s="35"/>
      <c r="U252" s="45"/>
      <c r="V252" s="45"/>
      <c r="W252" s="45"/>
      <c r="X252" s="5"/>
      <c r="Y252" s="34"/>
      <c r="Z252" s="34"/>
      <c r="AA252" s="35"/>
      <c r="AB252" s="34"/>
      <c r="AC252" s="45"/>
      <c r="AD252" s="45"/>
      <c r="AE252" s="45"/>
      <c r="AF252" s="45"/>
      <c r="AG252" s="45"/>
      <c r="AH252" s="45"/>
      <c r="AI252" s="45"/>
      <c r="AJ252" s="45"/>
      <c r="AK252" s="60"/>
      <c r="AL252" s="52"/>
      <c r="AM252" s="34"/>
      <c r="AN252" s="34"/>
      <c r="AO252" s="47"/>
      <c r="AP252" s="48"/>
      <c r="AQ252" s="49"/>
      <c r="AR252" s="3"/>
      <c r="AS252" s="50"/>
    </row>
    <row r="253" spans="1:45" s="62" customFormat="1" ht="34.5" customHeight="1" hidden="1">
      <c r="A253" s="43"/>
      <c r="B253" s="45"/>
      <c r="C253" s="14"/>
      <c r="D253" s="4"/>
      <c r="E253" s="4"/>
      <c r="F253" s="4"/>
      <c r="G253" s="4"/>
      <c r="H253" s="4"/>
      <c r="I253" s="4"/>
      <c r="J253" s="4"/>
      <c r="K253" s="4"/>
      <c r="L253" s="4"/>
      <c r="M253" s="6"/>
      <c r="N253" s="3"/>
      <c r="O253" s="4"/>
      <c r="P253" s="45"/>
      <c r="Q253" s="45"/>
      <c r="R253" s="46"/>
      <c r="S253" s="34"/>
      <c r="T253" s="35"/>
      <c r="U253" s="45"/>
      <c r="V253" s="45"/>
      <c r="W253" s="45"/>
      <c r="X253" s="5"/>
      <c r="Y253" s="34"/>
      <c r="Z253" s="34"/>
      <c r="AA253" s="35"/>
      <c r="AB253" s="34"/>
      <c r="AC253" s="45"/>
      <c r="AD253" s="45"/>
      <c r="AE253" s="45"/>
      <c r="AF253" s="45"/>
      <c r="AG253" s="45"/>
      <c r="AH253" s="45"/>
      <c r="AI253" s="45"/>
      <c r="AJ253" s="45"/>
      <c r="AK253" s="60"/>
      <c r="AL253" s="52"/>
      <c r="AM253" s="34"/>
      <c r="AN253" s="34"/>
      <c r="AO253" s="47"/>
      <c r="AP253" s="48"/>
      <c r="AQ253" s="49"/>
      <c r="AR253" s="3"/>
      <c r="AS253" s="50"/>
    </row>
    <row r="254" spans="1:45" s="62" customFormat="1" ht="34.5" customHeight="1" hidden="1">
      <c r="A254" s="43"/>
      <c r="B254" s="45"/>
      <c r="C254" s="14"/>
      <c r="D254" s="4"/>
      <c r="E254" s="4"/>
      <c r="F254" s="4"/>
      <c r="G254" s="4"/>
      <c r="H254" s="4"/>
      <c r="I254" s="4"/>
      <c r="J254" s="4"/>
      <c r="K254" s="4"/>
      <c r="L254" s="4"/>
      <c r="M254" s="6"/>
      <c r="N254" s="3"/>
      <c r="O254" s="4"/>
      <c r="P254" s="45"/>
      <c r="Q254" s="45"/>
      <c r="R254" s="46"/>
      <c r="S254" s="34"/>
      <c r="T254" s="35"/>
      <c r="U254" s="45"/>
      <c r="V254" s="45"/>
      <c r="W254" s="45"/>
      <c r="X254" s="5"/>
      <c r="Y254" s="34"/>
      <c r="Z254" s="34"/>
      <c r="AA254" s="35"/>
      <c r="AB254" s="34"/>
      <c r="AC254" s="45"/>
      <c r="AD254" s="45"/>
      <c r="AE254" s="45"/>
      <c r="AF254" s="45"/>
      <c r="AG254" s="45"/>
      <c r="AH254" s="45"/>
      <c r="AI254" s="45"/>
      <c r="AJ254" s="45"/>
      <c r="AK254" s="60"/>
      <c r="AL254" s="52"/>
      <c r="AM254" s="34"/>
      <c r="AN254" s="34"/>
      <c r="AO254" s="47"/>
      <c r="AP254" s="48"/>
      <c r="AQ254" s="49"/>
      <c r="AR254" s="3"/>
      <c r="AS254" s="50"/>
    </row>
    <row r="255" spans="1:45" s="62" customFormat="1" ht="34.5" customHeight="1" hidden="1">
      <c r="A255" s="43"/>
      <c r="B255" s="45"/>
      <c r="C255" s="14"/>
      <c r="D255" s="4"/>
      <c r="E255" s="4"/>
      <c r="F255" s="4"/>
      <c r="G255" s="4"/>
      <c r="H255" s="4"/>
      <c r="I255" s="14"/>
      <c r="J255" s="4"/>
      <c r="K255" s="4"/>
      <c r="L255" s="4"/>
      <c r="M255" s="6"/>
      <c r="N255" s="3"/>
      <c r="O255" s="4"/>
      <c r="P255" s="45"/>
      <c r="Q255" s="45"/>
      <c r="R255" s="46"/>
      <c r="S255" s="34"/>
      <c r="T255" s="35"/>
      <c r="U255" s="45"/>
      <c r="V255" s="45"/>
      <c r="W255" s="45"/>
      <c r="X255" s="5"/>
      <c r="Y255" s="34"/>
      <c r="Z255" s="34"/>
      <c r="AA255" s="35"/>
      <c r="AB255" s="34"/>
      <c r="AC255" s="45"/>
      <c r="AD255" s="45"/>
      <c r="AE255" s="45"/>
      <c r="AF255" s="45"/>
      <c r="AG255" s="45"/>
      <c r="AH255" s="45"/>
      <c r="AI255" s="45"/>
      <c r="AJ255" s="45"/>
      <c r="AK255" s="60"/>
      <c r="AL255" s="52"/>
      <c r="AM255" s="34"/>
      <c r="AN255" s="34"/>
      <c r="AO255" s="47"/>
      <c r="AP255" s="48"/>
      <c r="AQ255" s="49"/>
      <c r="AR255" s="3"/>
      <c r="AS255" s="50"/>
    </row>
    <row r="256" spans="1:45" s="62" customFormat="1" ht="34.5" customHeight="1" hidden="1">
      <c r="A256" s="43"/>
      <c r="B256" s="45"/>
      <c r="C256" s="1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3"/>
      <c r="O256" s="4"/>
      <c r="P256" s="45"/>
      <c r="Q256" s="45"/>
      <c r="R256" s="46"/>
      <c r="S256" s="34"/>
      <c r="T256" s="35"/>
      <c r="U256" s="45"/>
      <c r="V256" s="45"/>
      <c r="W256" s="45"/>
      <c r="X256" s="5"/>
      <c r="Y256" s="34"/>
      <c r="Z256" s="34"/>
      <c r="AA256" s="35"/>
      <c r="AB256" s="34"/>
      <c r="AC256" s="45"/>
      <c r="AD256" s="45"/>
      <c r="AE256" s="45"/>
      <c r="AF256" s="45"/>
      <c r="AG256" s="45"/>
      <c r="AH256" s="45"/>
      <c r="AI256" s="45"/>
      <c r="AJ256" s="45"/>
      <c r="AK256" s="60"/>
      <c r="AL256" s="52"/>
      <c r="AM256" s="34"/>
      <c r="AN256" s="34"/>
      <c r="AO256" s="47"/>
      <c r="AP256" s="48"/>
      <c r="AQ256" s="49"/>
      <c r="AR256" s="3"/>
      <c r="AS256" s="50"/>
    </row>
    <row r="257" spans="1:45" s="62" customFormat="1" ht="34.5" customHeight="1" hidden="1">
      <c r="A257" s="43"/>
      <c r="B257" s="45"/>
      <c r="C257" s="14"/>
      <c r="D257" s="4"/>
      <c r="E257" s="4"/>
      <c r="F257" s="4"/>
      <c r="G257" s="4"/>
      <c r="H257" s="4"/>
      <c r="I257" s="4"/>
      <c r="J257" s="4"/>
      <c r="K257" s="4"/>
      <c r="L257" s="4"/>
      <c r="M257" s="6"/>
      <c r="N257" s="3"/>
      <c r="O257" s="4"/>
      <c r="P257" s="45"/>
      <c r="Q257" s="45"/>
      <c r="R257" s="46"/>
      <c r="S257" s="34"/>
      <c r="T257" s="35"/>
      <c r="U257" s="45"/>
      <c r="V257" s="45"/>
      <c r="W257" s="45"/>
      <c r="X257" s="5"/>
      <c r="Y257" s="34"/>
      <c r="Z257" s="34"/>
      <c r="AA257" s="35"/>
      <c r="AB257" s="34"/>
      <c r="AC257" s="45"/>
      <c r="AD257" s="45"/>
      <c r="AE257" s="45"/>
      <c r="AF257" s="45"/>
      <c r="AG257" s="45"/>
      <c r="AH257" s="45"/>
      <c r="AI257" s="45"/>
      <c r="AJ257" s="45"/>
      <c r="AK257" s="60"/>
      <c r="AL257" s="52"/>
      <c r="AM257" s="34"/>
      <c r="AN257" s="34"/>
      <c r="AO257" s="47"/>
      <c r="AP257" s="48"/>
      <c r="AQ257" s="49"/>
      <c r="AR257" s="3"/>
      <c r="AS257" s="50"/>
    </row>
    <row r="258" spans="1:45" s="62" customFormat="1" ht="34.5" customHeight="1" hidden="1">
      <c r="A258" s="43"/>
      <c r="B258" s="45"/>
      <c r="C258" s="14"/>
      <c r="D258" s="4"/>
      <c r="E258" s="4"/>
      <c r="F258" s="4"/>
      <c r="G258" s="4"/>
      <c r="H258" s="4"/>
      <c r="I258" s="14"/>
      <c r="J258" s="4"/>
      <c r="K258" s="4"/>
      <c r="L258" s="4"/>
      <c r="M258" s="6"/>
      <c r="N258" s="3"/>
      <c r="O258" s="4"/>
      <c r="P258" s="45"/>
      <c r="Q258" s="45"/>
      <c r="R258" s="46"/>
      <c r="S258" s="34"/>
      <c r="T258" s="35"/>
      <c r="U258" s="45"/>
      <c r="V258" s="45"/>
      <c r="W258" s="45"/>
      <c r="X258" s="5"/>
      <c r="Y258" s="34"/>
      <c r="Z258" s="34"/>
      <c r="AA258" s="35"/>
      <c r="AB258" s="34"/>
      <c r="AC258" s="45"/>
      <c r="AD258" s="45"/>
      <c r="AE258" s="45"/>
      <c r="AF258" s="45"/>
      <c r="AG258" s="45"/>
      <c r="AH258" s="45"/>
      <c r="AI258" s="45"/>
      <c r="AJ258" s="45"/>
      <c r="AK258" s="60"/>
      <c r="AL258" s="52"/>
      <c r="AM258" s="34"/>
      <c r="AN258" s="34"/>
      <c r="AO258" s="47"/>
      <c r="AP258" s="48"/>
      <c r="AQ258" s="49"/>
      <c r="AR258" s="3"/>
      <c r="AS258" s="50"/>
    </row>
    <row r="259" spans="1:45" s="62" customFormat="1" ht="34.5" customHeight="1" hidden="1">
      <c r="A259" s="43"/>
      <c r="B259" s="45"/>
      <c r="C259" s="1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3"/>
      <c r="O259" s="4"/>
      <c r="P259" s="45"/>
      <c r="Q259" s="45"/>
      <c r="R259" s="46"/>
      <c r="S259" s="34"/>
      <c r="T259" s="35"/>
      <c r="U259" s="45"/>
      <c r="V259" s="45"/>
      <c r="W259" s="45"/>
      <c r="X259" s="5"/>
      <c r="Y259" s="34"/>
      <c r="Z259" s="34"/>
      <c r="AA259" s="35"/>
      <c r="AB259" s="34"/>
      <c r="AC259" s="45"/>
      <c r="AD259" s="45"/>
      <c r="AE259" s="45"/>
      <c r="AF259" s="45"/>
      <c r="AG259" s="45"/>
      <c r="AH259" s="45"/>
      <c r="AI259" s="45"/>
      <c r="AJ259" s="45"/>
      <c r="AK259" s="60"/>
      <c r="AL259" s="52"/>
      <c r="AM259" s="34"/>
      <c r="AN259" s="34"/>
      <c r="AO259" s="47"/>
      <c r="AP259" s="48"/>
      <c r="AQ259" s="49"/>
      <c r="AR259" s="3"/>
      <c r="AS259" s="50"/>
    </row>
    <row r="260" spans="1:45" s="62" customFormat="1" ht="34.5" customHeight="1" hidden="1">
      <c r="A260" s="43"/>
      <c r="B260" s="45"/>
      <c r="C260" s="14"/>
      <c r="D260" s="4"/>
      <c r="E260" s="4"/>
      <c r="F260" s="4"/>
      <c r="G260" s="4"/>
      <c r="H260" s="4"/>
      <c r="I260" s="4"/>
      <c r="J260" s="4"/>
      <c r="K260" s="4"/>
      <c r="L260" s="4"/>
      <c r="M260" s="6"/>
      <c r="N260" s="3"/>
      <c r="O260" s="4"/>
      <c r="P260" s="45"/>
      <c r="Q260" s="45"/>
      <c r="R260" s="46"/>
      <c r="S260" s="34"/>
      <c r="T260" s="35"/>
      <c r="U260" s="45"/>
      <c r="V260" s="45"/>
      <c r="W260" s="45"/>
      <c r="X260" s="5"/>
      <c r="Y260" s="34"/>
      <c r="Z260" s="34"/>
      <c r="AA260" s="35"/>
      <c r="AB260" s="34"/>
      <c r="AC260" s="45"/>
      <c r="AD260" s="45"/>
      <c r="AE260" s="45"/>
      <c r="AF260" s="45"/>
      <c r="AG260" s="45"/>
      <c r="AH260" s="45"/>
      <c r="AI260" s="45"/>
      <c r="AJ260" s="45"/>
      <c r="AK260" s="60"/>
      <c r="AL260" s="52"/>
      <c r="AM260" s="34"/>
      <c r="AN260" s="34"/>
      <c r="AO260" s="47"/>
      <c r="AP260" s="48"/>
      <c r="AQ260" s="49"/>
      <c r="AR260" s="3"/>
      <c r="AS260" s="50"/>
    </row>
    <row r="261" spans="1:45" s="62" customFormat="1" ht="34.5" customHeight="1" hidden="1">
      <c r="A261" s="43"/>
      <c r="B261" s="45"/>
      <c r="C261" s="14"/>
      <c r="D261" s="4"/>
      <c r="E261" s="4"/>
      <c r="F261" s="4"/>
      <c r="G261" s="4"/>
      <c r="H261" s="4"/>
      <c r="I261" s="14"/>
      <c r="J261" s="4"/>
      <c r="K261" s="4"/>
      <c r="L261" s="4"/>
      <c r="M261" s="6"/>
      <c r="N261" s="3"/>
      <c r="O261" s="4"/>
      <c r="P261" s="45"/>
      <c r="Q261" s="45"/>
      <c r="R261" s="46"/>
      <c r="S261" s="34"/>
      <c r="T261" s="35"/>
      <c r="U261" s="45"/>
      <c r="V261" s="45"/>
      <c r="W261" s="45"/>
      <c r="X261" s="5"/>
      <c r="Y261" s="34"/>
      <c r="Z261" s="34"/>
      <c r="AA261" s="35"/>
      <c r="AB261" s="34"/>
      <c r="AC261" s="45"/>
      <c r="AD261" s="45"/>
      <c r="AE261" s="45"/>
      <c r="AF261" s="45"/>
      <c r="AG261" s="45"/>
      <c r="AH261" s="45"/>
      <c r="AI261" s="45"/>
      <c r="AJ261" s="45"/>
      <c r="AK261" s="60"/>
      <c r="AL261" s="52"/>
      <c r="AM261" s="34"/>
      <c r="AN261" s="34"/>
      <c r="AO261" s="47"/>
      <c r="AP261" s="48"/>
      <c r="AQ261" s="49"/>
      <c r="AR261" s="3"/>
      <c r="AS261" s="50"/>
    </row>
    <row r="262" spans="1:45" s="62" customFormat="1" ht="34.5" customHeight="1" hidden="1">
      <c r="A262" s="43"/>
      <c r="B262" s="45"/>
      <c r="C262" s="14"/>
      <c r="D262" s="4"/>
      <c r="E262" s="4"/>
      <c r="F262" s="4"/>
      <c r="G262" s="4"/>
      <c r="H262" s="4"/>
      <c r="I262" s="4"/>
      <c r="J262" s="4"/>
      <c r="K262" s="4"/>
      <c r="L262" s="4"/>
      <c r="M262" s="6"/>
      <c r="N262" s="3"/>
      <c r="O262" s="4"/>
      <c r="P262" s="45"/>
      <c r="Q262" s="45"/>
      <c r="R262" s="46"/>
      <c r="S262" s="34"/>
      <c r="T262" s="35"/>
      <c r="U262" s="45"/>
      <c r="V262" s="45"/>
      <c r="W262" s="45"/>
      <c r="X262" s="5"/>
      <c r="Y262" s="34"/>
      <c r="Z262" s="34"/>
      <c r="AA262" s="35"/>
      <c r="AB262" s="34"/>
      <c r="AC262" s="45"/>
      <c r="AD262" s="45"/>
      <c r="AE262" s="45"/>
      <c r="AF262" s="45"/>
      <c r="AG262" s="45"/>
      <c r="AH262" s="45"/>
      <c r="AI262" s="45"/>
      <c r="AJ262" s="45"/>
      <c r="AK262" s="60"/>
      <c r="AL262" s="52"/>
      <c r="AM262" s="34"/>
      <c r="AN262" s="34"/>
      <c r="AO262" s="47"/>
      <c r="AP262" s="48"/>
      <c r="AQ262" s="49"/>
      <c r="AR262" s="3"/>
      <c r="AS262" s="50"/>
    </row>
    <row r="263" spans="1:45" s="62" customFormat="1" ht="34.5" customHeight="1" hidden="1">
      <c r="A263" s="43"/>
      <c r="B263" s="45"/>
      <c r="C263" s="14"/>
      <c r="D263" s="4"/>
      <c r="E263" s="4"/>
      <c r="F263" s="4"/>
      <c r="G263" s="4"/>
      <c r="H263" s="4"/>
      <c r="I263" s="4"/>
      <c r="J263" s="4"/>
      <c r="K263" s="4"/>
      <c r="L263" s="4"/>
      <c r="M263" s="6"/>
      <c r="N263" s="3"/>
      <c r="O263" s="4"/>
      <c r="P263" s="45"/>
      <c r="Q263" s="45"/>
      <c r="R263" s="46"/>
      <c r="S263" s="34"/>
      <c r="T263" s="35"/>
      <c r="U263" s="45"/>
      <c r="V263" s="45"/>
      <c r="W263" s="45"/>
      <c r="X263" s="5"/>
      <c r="Y263" s="34"/>
      <c r="Z263" s="34"/>
      <c r="AA263" s="35"/>
      <c r="AB263" s="34"/>
      <c r="AC263" s="45"/>
      <c r="AD263" s="45"/>
      <c r="AE263" s="45"/>
      <c r="AF263" s="45"/>
      <c r="AG263" s="45"/>
      <c r="AH263" s="45"/>
      <c r="AI263" s="45"/>
      <c r="AJ263" s="45"/>
      <c r="AK263" s="60"/>
      <c r="AL263" s="52"/>
      <c r="AM263" s="34"/>
      <c r="AN263" s="34"/>
      <c r="AO263" s="47"/>
      <c r="AP263" s="48"/>
      <c r="AQ263" s="49"/>
      <c r="AR263" s="3"/>
      <c r="AS263" s="50"/>
    </row>
    <row r="264" spans="1:45" s="62" customFormat="1" ht="34.5" customHeight="1" hidden="1">
      <c r="A264" s="43"/>
      <c r="B264" s="45"/>
      <c r="C264" s="14"/>
      <c r="D264" s="4"/>
      <c r="E264" s="4"/>
      <c r="F264" s="4"/>
      <c r="G264" s="4"/>
      <c r="H264" s="4"/>
      <c r="I264" s="4"/>
      <c r="J264" s="4"/>
      <c r="K264" s="4"/>
      <c r="L264" s="4"/>
      <c r="M264" s="6"/>
      <c r="N264" s="3"/>
      <c r="O264" s="4"/>
      <c r="P264" s="45"/>
      <c r="Q264" s="45"/>
      <c r="R264" s="46"/>
      <c r="S264" s="34"/>
      <c r="T264" s="35"/>
      <c r="U264" s="45"/>
      <c r="V264" s="45"/>
      <c r="W264" s="45"/>
      <c r="X264" s="5"/>
      <c r="Y264" s="34"/>
      <c r="Z264" s="34"/>
      <c r="AA264" s="35"/>
      <c r="AB264" s="34"/>
      <c r="AC264" s="45"/>
      <c r="AD264" s="45"/>
      <c r="AE264" s="45"/>
      <c r="AF264" s="45"/>
      <c r="AG264" s="45"/>
      <c r="AH264" s="45"/>
      <c r="AI264" s="45"/>
      <c r="AJ264" s="45"/>
      <c r="AK264" s="60"/>
      <c r="AL264" s="52"/>
      <c r="AM264" s="34"/>
      <c r="AN264" s="34"/>
      <c r="AO264" s="47"/>
      <c r="AP264" s="48"/>
      <c r="AQ264" s="49"/>
      <c r="AR264" s="3"/>
      <c r="AS264" s="50"/>
    </row>
    <row r="265" spans="1:45" s="62" customFormat="1" ht="34.5" customHeight="1" hidden="1">
      <c r="A265" s="43"/>
      <c r="B265" s="45"/>
      <c r="C265" s="14"/>
      <c r="D265" s="4"/>
      <c r="E265" s="4"/>
      <c r="F265" s="4"/>
      <c r="G265" s="4"/>
      <c r="H265" s="4"/>
      <c r="I265" s="4"/>
      <c r="J265" s="4"/>
      <c r="K265" s="4"/>
      <c r="L265" s="4"/>
      <c r="M265" s="6"/>
      <c r="N265" s="3"/>
      <c r="O265" s="4"/>
      <c r="P265" s="45"/>
      <c r="Q265" s="45"/>
      <c r="R265" s="46"/>
      <c r="S265" s="34"/>
      <c r="T265" s="35"/>
      <c r="U265" s="45"/>
      <c r="V265" s="45"/>
      <c r="W265" s="45"/>
      <c r="X265" s="5"/>
      <c r="Y265" s="34"/>
      <c r="Z265" s="34"/>
      <c r="AA265" s="35"/>
      <c r="AB265" s="34"/>
      <c r="AC265" s="45"/>
      <c r="AD265" s="45"/>
      <c r="AE265" s="45"/>
      <c r="AF265" s="45"/>
      <c r="AG265" s="45"/>
      <c r="AH265" s="45"/>
      <c r="AI265" s="45"/>
      <c r="AJ265" s="45"/>
      <c r="AK265" s="60"/>
      <c r="AL265" s="52"/>
      <c r="AM265" s="34"/>
      <c r="AN265" s="34"/>
      <c r="AO265" s="47"/>
      <c r="AP265" s="48"/>
      <c r="AQ265" s="49"/>
      <c r="AR265" s="3"/>
      <c r="AS265" s="50"/>
    </row>
    <row r="266" spans="1:45" s="62" customFormat="1" ht="34.5" customHeight="1" hidden="1">
      <c r="A266" s="43"/>
      <c r="B266" s="45"/>
      <c r="C266" s="14"/>
      <c r="D266" s="4"/>
      <c r="E266" s="4"/>
      <c r="F266" s="4"/>
      <c r="G266" s="4"/>
      <c r="H266" s="4"/>
      <c r="I266" s="4"/>
      <c r="J266" s="4"/>
      <c r="K266" s="4"/>
      <c r="L266" s="4"/>
      <c r="M266" s="6"/>
      <c r="N266" s="3"/>
      <c r="O266" s="4"/>
      <c r="P266" s="45"/>
      <c r="Q266" s="45"/>
      <c r="R266" s="46"/>
      <c r="S266" s="34"/>
      <c r="T266" s="35"/>
      <c r="U266" s="45"/>
      <c r="V266" s="45"/>
      <c r="W266" s="45"/>
      <c r="X266" s="5"/>
      <c r="Y266" s="34"/>
      <c r="Z266" s="34"/>
      <c r="AA266" s="35"/>
      <c r="AB266" s="34"/>
      <c r="AC266" s="45"/>
      <c r="AD266" s="45"/>
      <c r="AE266" s="45"/>
      <c r="AF266" s="45"/>
      <c r="AG266" s="45"/>
      <c r="AH266" s="45"/>
      <c r="AI266" s="45"/>
      <c r="AJ266" s="45"/>
      <c r="AK266" s="60"/>
      <c r="AL266" s="52"/>
      <c r="AM266" s="34"/>
      <c r="AN266" s="34"/>
      <c r="AO266" s="47"/>
      <c r="AP266" s="48"/>
      <c r="AQ266" s="49"/>
      <c r="AR266" s="3"/>
      <c r="AS266" s="50"/>
    </row>
    <row r="267" spans="1:45" s="62" customFormat="1" ht="34.5" customHeight="1" hidden="1">
      <c r="A267" s="43"/>
      <c r="B267" s="45"/>
      <c r="C267" s="14"/>
      <c r="D267" s="4"/>
      <c r="E267" s="4"/>
      <c r="F267" s="4"/>
      <c r="G267" s="4"/>
      <c r="H267" s="4"/>
      <c r="I267" s="14"/>
      <c r="J267" s="4"/>
      <c r="K267" s="4"/>
      <c r="L267" s="4"/>
      <c r="M267" s="6"/>
      <c r="N267" s="3"/>
      <c r="O267" s="4"/>
      <c r="P267" s="45"/>
      <c r="Q267" s="45"/>
      <c r="R267" s="46"/>
      <c r="S267" s="34"/>
      <c r="T267" s="35"/>
      <c r="U267" s="45"/>
      <c r="V267" s="45"/>
      <c r="W267" s="45"/>
      <c r="X267" s="5"/>
      <c r="Y267" s="34"/>
      <c r="Z267" s="34"/>
      <c r="AA267" s="35"/>
      <c r="AB267" s="34"/>
      <c r="AC267" s="45"/>
      <c r="AD267" s="45"/>
      <c r="AE267" s="45"/>
      <c r="AF267" s="45"/>
      <c r="AG267" s="45"/>
      <c r="AH267" s="45"/>
      <c r="AI267" s="45"/>
      <c r="AJ267" s="45"/>
      <c r="AK267" s="60"/>
      <c r="AL267" s="52"/>
      <c r="AM267" s="34"/>
      <c r="AN267" s="34"/>
      <c r="AO267" s="47"/>
      <c r="AP267" s="48"/>
      <c r="AQ267" s="49"/>
      <c r="AR267" s="3"/>
      <c r="AS267" s="50"/>
    </row>
    <row r="268" spans="1:45" s="62" customFormat="1" ht="34.5" customHeight="1" hidden="1">
      <c r="A268" s="43"/>
      <c r="B268" s="4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6"/>
      <c r="N268" s="3"/>
      <c r="O268" s="4"/>
      <c r="P268" s="3"/>
      <c r="Q268" s="3"/>
      <c r="R268" s="46"/>
      <c r="S268" s="40"/>
      <c r="T268" s="35"/>
      <c r="U268" s="3"/>
      <c r="V268" s="3"/>
      <c r="W268" s="45"/>
      <c r="X268" s="5"/>
      <c r="Y268" s="34"/>
      <c r="Z268" s="34"/>
      <c r="AA268" s="35"/>
      <c r="AB268" s="34"/>
      <c r="AC268" s="45"/>
      <c r="AD268" s="45"/>
      <c r="AE268" s="45"/>
      <c r="AF268" s="45"/>
      <c r="AG268" s="45"/>
      <c r="AH268" s="45"/>
      <c r="AI268" s="45"/>
      <c r="AJ268" s="45"/>
      <c r="AK268" s="60"/>
      <c r="AL268" s="52"/>
      <c r="AM268" s="34"/>
      <c r="AN268" s="34"/>
      <c r="AO268" s="47"/>
      <c r="AP268" s="48"/>
      <c r="AQ268" s="49"/>
      <c r="AR268" s="3"/>
      <c r="AS268" s="50"/>
    </row>
    <row r="269" spans="1:45" s="62" customFormat="1" ht="34.5" customHeight="1" hidden="1">
      <c r="A269" s="43"/>
      <c r="B269" s="45"/>
      <c r="C269" s="14"/>
      <c r="D269" s="4"/>
      <c r="E269" s="4"/>
      <c r="F269" s="4"/>
      <c r="G269" s="4"/>
      <c r="H269" s="4"/>
      <c r="I269" s="4"/>
      <c r="J269" s="4"/>
      <c r="K269" s="4"/>
      <c r="L269" s="4"/>
      <c r="M269" s="6"/>
      <c r="N269" s="3"/>
      <c r="O269" s="4"/>
      <c r="P269" s="45"/>
      <c r="Q269" s="45"/>
      <c r="R269" s="46"/>
      <c r="S269" s="34"/>
      <c r="T269" s="35"/>
      <c r="U269" s="45"/>
      <c r="V269" s="45"/>
      <c r="W269" s="45"/>
      <c r="X269" s="5"/>
      <c r="Y269" s="34"/>
      <c r="Z269" s="34"/>
      <c r="AA269" s="35"/>
      <c r="AB269" s="34"/>
      <c r="AC269" s="45"/>
      <c r="AD269" s="45"/>
      <c r="AE269" s="45"/>
      <c r="AF269" s="45"/>
      <c r="AG269" s="45"/>
      <c r="AH269" s="45"/>
      <c r="AI269" s="45"/>
      <c r="AJ269" s="45"/>
      <c r="AK269" s="60"/>
      <c r="AL269" s="52"/>
      <c r="AM269" s="34"/>
      <c r="AN269" s="34"/>
      <c r="AO269" s="47"/>
      <c r="AP269" s="48"/>
      <c r="AQ269" s="49"/>
      <c r="AR269" s="3"/>
      <c r="AS269" s="50"/>
    </row>
    <row r="270" spans="1:45" s="62" customFormat="1" ht="34.5" customHeight="1" hidden="1">
      <c r="A270" s="43"/>
      <c r="B270" s="45"/>
      <c r="C270" s="14"/>
      <c r="D270" s="4"/>
      <c r="E270" s="4"/>
      <c r="F270" s="4"/>
      <c r="G270" s="4"/>
      <c r="H270" s="4"/>
      <c r="I270" s="4"/>
      <c r="J270" s="4"/>
      <c r="K270" s="4"/>
      <c r="L270" s="4"/>
      <c r="M270" s="6"/>
      <c r="N270" s="3"/>
      <c r="O270" s="4"/>
      <c r="P270" s="45"/>
      <c r="Q270" s="45"/>
      <c r="R270" s="46"/>
      <c r="S270" s="34"/>
      <c r="T270" s="35"/>
      <c r="U270" s="45"/>
      <c r="V270" s="45"/>
      <c r="W270" s="45"/>
      <c r="X270" s="5"/>
      <c r="Y270" s="34"/>
      <c r="Z270" s="34"/>
      <c r="AA270" s="35"/>
      <c r="AB270" s="34"/>
      <c r="AC270" s="45"/>
      <c r="AD270" s="45"/>
      <c r="AE270" s="45"/>
      <c r="AF270" s="45"/>
      <c r="AG270" s="45"/>
      <c r="AH270" s="45"/>
      <c r="AI270" s="45"/>
      <c r="AJ270" s="45"/>
      <c r="AK270" s="60"/>
      <c r="AL270" s="52"/>
      <c r="AM270" s="34"/>
      <c r="AN270" s="34"/>
      <c r="AO270" s="47"/>
      <c r="AP270" s="48"/>
      <c r="AQ270" s="49"/>
      <c r="AR270" s="3"/>
      <c r="AS270" s="50"/>
    </row>
    <row r="271" spans="1:45" s="62" customFormat="1" ht="34.5" customHeight="1" hidden="1">
      <c r="A271" s="43"/>
      <c r="B271" s="4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6"/>
      <c r="N271" s="3"/>
      <c r="O271" s="4"/>
      <c r="P271" s="45"/>
      <c r="Q271" s="45"/>
      <c r="R271" s="46"/>
      <c r="S271" s="34"/>
      <c r="T271" s="35"/>
      <c r="U271" s="45"/>
      <c r="V271" s="45"/>
      <c r="W271" s="45"/>
      <c r="X271" s="5"/>
      <c r="Y271" s="34"/>
      <c r="Z271" s="34"/>
      <c r="AA271" s="35"/>
      <c r="AB271" s="34"/>
      <c r="AC271" s="45"/>
      <c r="AD271" s="45"/>
      <c r="AE271" s="45"/>
      <c r="AF271" s="45"/>
      <c r="AG271" s="45"/>
      <c r="AH271" s="45"/>
      <c r="AI271" s="45"/>
      <c r="AJ271" s="45"/>
      <c r="AK271" s="60"/>
      <c r="AL271" s="52"/>
      <c r="AM271" s="34"/>
      <c r="AN271" s="34"/>
      <c r="AO271" s="47"/>
      <c r="AP271" s="48"/>
      <c r="AQ271" s="49"/>
      <c r="AR271" s="3"/>
      <c r="AS271" s="50"/>
    </row>
    <row r="272" spans="1:45" s="62" customFormat="1" ht="34.5" customHeight="1" hidden="1">
      <c r="A272" s="43"/>
      <c r="B272" s="45"/>
      <c r="C272" s="14"/>
      <c r="D272" s="4"/>
      <c r="E272" s="4"/>
      <c r="F272" s="4"/>
      <c r="G272" s="4"/>
      <c r="H272" s="4"/>
      <c r="I272" s="4"/>
      <c r="J272" s="4"/>
      <c r="K272" s="4"/>
      <c r="L272" s="4"/>
      <c r="M272" s="6"/>
      <c r="N272" s="3"/>
      <c r="O272" s="4"/>
      <c r="P272" s="45"/>
      <c r="Q272" s="45"/>
      <c r="R272" s="46"/>
      <c r="S272" s="34"/>
      <c r="T272" s="35"/>
      <c r="U272" s="45"/>
      <c r="V272" s="45"/>
      <c r="W272" s="45"/>
      <c r="X272" s="5"/>
      <c r="Y272" s="34"/>
      <c r="Z272" s="34"/>
      <c r="AA272" s="35"/>
      <c r="AB272" s="34"/>
      <c r="AC272" s="45"/>
      <c r="AD272" s="45"/>
      <c r="AE272" s="45"/>
      <c r="AF272" s="45"/>
      <c r="AG272" s="45"/>
      <c r="AH272" s="45"/>
      <c r="AI272" s="45"/>
      <c r="AJ272" s="45"/>
      <c r="AK272" s="60"/>
      <c r="AL272" s="52"/>
      <c r="AM272" s="34"/>
      <c r="AN272" s="34"/>
      <c r="AO272" s="47"/>
      <c r="AP272" s="48"/>
      <c r="AQ272" s="49"/>
      <c r="AR272" s="3"/>
      <c r="AS272" s="50"/>
    </row>
    <row r="273" spans="1:45" s="62" customFormat="1" ht="34.5" customHeight="1" hidden="1">
      <c r="A273" s="43"/>
      <c r="B273" s="45"/>
      <c r="C273" s="14"/>
      <c r="D273" s="4"/>
      <c r="E273" s="4"/>
      <c r="F273" s="4"/>
      <c r="G273" s="4"/>
      <c r="H273" s="4"/>
      <c r="I273" s="4"/>
      <c r="J273" s="4"/>
      <c r="K273" s="4"/>
      <c r="L273" s="4"/>
      <c r="M273" s="6"/>
      <c r="N273" s="3"/>
      <c r="O273" s="4"/>
      <c r="P273" s="45"/>
      <c r="Q273" s="45"/>
      <c r="R273" s="46"/>
      <c r="S273" s="34"/>
      <c r="T273" s="35"/>
      <c r="U273" s="45"/>
      <c r="V273" s="45"/>
      <c r="W273" s="45"/>
      <c r="X273" s="5"/>
      <c r="Y273" s="34"/>
      <c r="Z273" s="34"/>
      <c r="AA273" s="35"/>
      <c r="AB273" s="34"/>
      <c r="AC273" s="45"/>
      <c r="AD273" s="45"/>
      <c r="AE273" s="45"/>
      <c r="AF273" s="45"/>
      <c r="AG273" s="45"/>
      <c r="AH273" s="45"/>
      <c r="AI273" s="45"/>
      <c r="AJ273" s="45"/>
      <c r="AK273" s="60"/>
      <c r="AL273" s="52"/>
      <c r="AM273" s="34"/>
      <c r="AN273" s="34"/>
      <c r="AO273" s="47"/>
      <c r="AP273" s="48"/>
      <c r="AQ273" s="49"/>
      <c r="AR273" s="3"/>
      <c r="AS273" s="50"/>
    </row>
    <row r="274" spans="1:45" s="62" customFormat="1" ht="34.5" customHeight="1" hidden="1">
      <c r="A274" s="43"/>
      <c r="B274" s="45"/>
      <c r="C274" s="14"/>
      <c r="D274" s="4"/>
      <c r="E274" s="4"/>
      <c r="F274" s="4"/>
      <c r="G274" s="4"/>
      <c r="H274" s="4"/>
      <c r="I274" s="14"/>
      <c r="J274" s="4"/>
      <c r="K274" s="4"/>
      <c r="L274" s="4"/>
      <c r="M274" s="6"/>
      <c r="N274" s="3"/>
      <c r="O274" s="4"/>
      <c r="P274" s="45"/>
      <c r="Q274" s="45"/>
      <c r="R274" s="46"/>
      <c r="S274" s="34"/>
      <c r="T274" s="35"/>
      <c r="U274" s="45"/>
      <c r="V274" s="45"/>
      <c r="W274" s="45"/>
      <c r="X274" s="5"/>
      <c r="Y274" s="34"/>
      <c r="Z274" s="34"/>
      <c r="AA274" s="35"/>
      <c r="AB274" s="34"/>
      <c r="AC274" s="45"/>
      <c r="AD274" s="45"/>
      <c r="AE274" s="45"/>
      <c r="AF274" s="45"/>
      <c r="AG274" s="45"/>
      <c r="AH274" s="45"/>
      <c r="AI274" s="45"/>
      <c r="AJ274" s="45"/>
      <c r="AK274" s="60"/>
      <c r="AL274" s="52"/>
      <c r="AM274" s="34"/>
      <c r="AN274" s="34"/>
      <c r="AO274" s="47"/>
      <c r="AP274" s="48"/>
      <c r="AQ274" s="49"/>
      <c r="AR274" s="3"/>
      <c r="AS274" s="50"/>
    </row>
    <row r="275" spans="1:45" s="62" customFormat="1" ht="34.5" customHeight="1" hidden="1">
      <c r="A275" s="43"/>
      <c r="B275" s="45"/>
      <c r="C275" s="14"/>
      <c r="D275" s="4"/>
      <c r="E275" s="4"/>
      <c r="F275" s="4"/>
      <c r="G275" s="4"/>
      <c r="H275" s="4"/>
      <c r="I275" s="4"/>
      <c r="J275" s="4"/>
      <c r="K275" s="4"/>
      <c r="L275" s="4"/>
      <c r="M275" s="6"/>
      <c r="N275" s="3"/>
      <c r="O275" s="4"/>
      <c r="P275" s="45"/>
      <c r="Q275" s="45"/>
      <c r="R275" s="46"/>
      <c r="S275" s="34"/>
      <c r="T275" s="35"/>
      <c r="U275" s="45"/>
      <c r="V275" s="45"/>
      <c r="W275" s="45"/>
      <c r="X275" s="5"/>
      <c r="Y275" s="34"/>
      <c r="Z275" s="34"/>
      <c r="AA275" s="35"/>
      <c r="AB275" s="34"/>
      <c r="AC275" s="45"/>
      <c r="AD275" s="45"/>
      <c r="AE275" s="45"/>
      <c r="AF275" s="45"/>
      <c r="AG275" s="45"/>
      <c r="AH275" s="45"/>
      <c r="AI275" s="45"/>
      <c r="AJ275" s="45"/>
      <c r="AK275" s="60"/>
      <c r="AL275" s="52"/>
      <c r="AM275" s="34"/>
      <c r="AN275" s="34"/>
      <c r="AO275" s="47"/>
      <c r="AP275" s="48"/>
      <c r="AQ275" s="49"/>
      <c r="AR275" s="3"/>
      <c r="AS275" s="50"/>
    </row>
    <row r="276" spans="1:45" s="62" customFormat="1" ht="34.5" customHeight="1" hidden="1">
      <c r="A276" s="43"/>
      <c r="B276" s="45"/>
      <c r="C276" s="14"/>
      <c r="D276" s="4"/>
      <c r="E276" s="4"/>
      <c r="F276" s="4"/>
      <c r="G276" s="4"/>
      <c r="H276" s="4"/>
      <c r="I276" s="4"/>
      <c r="J276" s="4"/>
      <c r="K276" s="4"/>
      <c r="L276" s="4"/>
      <c r="M276" s="6"/>
      <c r="N276" s="3"/>
      <c r="O276" s="4"/>
      <c r="P276" s="45"/>
      <c r="Q276" s="45"/>
      <c r="R276" s="46"/>
      <c r="S276" s="34"/>
      <c r="T276" s="35"/>
      <c r="U276" s="45"/>
      <c r="V276" s="45"/>
      <c r="W276" s="45"/>
      <c r="X276" s="5"/>
      <c r="Y276" s="34"/>
      <c r="Z276" s="34"/>
      <c r="AA276" s="35"/>
      <c r="AB276" s="34"/>
      <c r="AC276" s="45"/>
      <c r="AD276" s="45"/>
      <c r="AE276" s="45"/>
      <c r="AF276" s="45"/>
      <c r="AG276" s="45"/>
      <c r="AH276" s="45"/>
      <c r="AI276" s="45"/>
      <c r="AJ276" s="45"/>
      <c r="AK276" s="60"/>
      <c r="AL276" s="52"/>
      <c r="AM276" s="34"/>
      <c r="AN276" s="34"/>
      <c r="AO276" s="47"/>
      <c r="AP276" s="48"/>
      <c r="AQ276" s="49"/>
      <c r="AR276" s="3"/>
      <c r="AS276" s="50"/>
    </row>
    <row r="277" spans="1:45" s="62" customFormat="1" ht="34.5" customHeight="1" hidden="1">
      <c r="A277" s="43"/>
      <c r="B277" s="45"/>
      <c r="C277" s="14"/>
      <c r="D277" s="4"/>
      <c r="E277" s="4"/>
      <c r="F277" s="4"/>
      <c r="G277" s="4"/>
      <c r="H277" s="4"/>
      <c r="I277" s="4"/>
      <c r="J277" s="4"/>
      <c r="K277" s="4"/>
      <c r="L277" s="4"/>
      <c r="M277" s="6"/>
      <c r="N277" s="3"/>
      <c r="O277" s="4"/>
      <c r="P277" s="45"/>
      <c r="Q277" s="45"/>
      <c r="R277" s="46"/>
      <c r="S277" s="34"/>
      <c r="T277" s="35"/>
      <c r="U277" s="45"/>
      <c r="V277" s="45"/>
      <c r="W277" s="45"/>
      <c r="X277" s="5"/>
      <c r="Y277" s="34"/>
      <c r="Z277" s="34"/>
      <c r="AA277" s="35"/>
      <c r="AB277" s="34"/>
      <c r="AC277" s="45"/>
      <c r="AD277" s="45"/>
      <c r="AE277" s="45"/>
      <c r="AF277" s="45"/>
      <c r="AG277" s="45"/>
      <c r="AH277" s="45"/>
      <c r="AI277" s="45"/>
      <c r="AJ277" s="45"/>
      <c r="AK277" s="60"/>
      <c r="AL277" s="52"/>
      <c r="AM277" s="34"/>
      <c r="AN277" s="34"/>
      <c r="AO277" s="47"/>
      <c r="AP277" s="48"/>
      <c r="AQ277" s="49"/>
      <c r="AR277" s="3"/>
      <c r="AS277" s="50"/>
    </row>
    <row r="278" spans="1:45" s="62" customFormat="1" ht="34.5" customHeight="1" hidden="1">
      <c r="A278" s="43"/>
      <c r="B278" s="45"/>
      <c r="C278" s="14"/>
      <c r="D278" s="4"/>
      <c r="E278" s="4"/>
      <c r="F278" s="4"/>
      <c r="G278" s="4"/>
      <c r="H278" s="4"/>
      <c r="I278" s="4"/>
      <c r="J278" s="4"/>
      <c r="K278" s="4"/>
      <c r="L278" s="4"/>
      <c r="M278" s="6"/>
      <c r="N278" s="3"/>
      <c r="O278" s="4"/>
      <c r="P278" s="45"/>
      <c r="Q278" s="45"/>
      <c r="R278" s="46"/>
      <c r="S278" s="34"/>
      <c r="T278" s="35"/>
      <c r="U278" s="45"/>
      <c r="V278" s="45"/>
      <c r="W278" s="45"/>
      <c r="X278" s="5"/>
      <c r="Y278" s="34"/>
      <c r="Z278" s="34"/>
      <c r="AA278" s="35"/>
      <c r="AB278" s="34"/>
      <c r="AC278" s="45"/>
      <c r="AD278" s="45"/>
      <c r="AE278" s="45"/>
      <c r="AF278" s="45"/>
      <c r="AG278" s="45"/>
      <c r="AH278" s="45"/>
      <c r="AI278" s="45"/>
      <c r="AJ278" s="45"/>
      <c r="AK278" s="60"/>
      <c r="AL278" s="52"/>
      <c r="AM278" s="34"/>
      <c r="AN278" s="34"/>
      <c r="AO278" s="47"/>
      <c r="AP278" s="48"/>
      <c r="AQ278" s="49"/>
      <c r="AR278" s="3"/>
      <c r="AS278" s="50"/>
    </row>
    <row r="279" spans="1:45" s="62" customFormat="1" ht="34.5" customHeight="1" hidden="1">
      <c r="A279" s="43"/>
      <c r="B279" s="45"/>
      <c r="C279" s="14"/>
      <c r="D279" s="4"/>
      <c r="E279" s="4"/>
      <c r="F279" s="4"/>
      <c r="G279" s="4"/>
      <c r="H279" s="4"/>
      <c r="I279" s="4"/>
      <c r="J279" s="4"/>
      <c r="K279" s="4"/>
      <c r="L279" s="4"/>
      <c r="M279" s="6"/>
      <c r="N279" s="3"/>
      <c r="O279" s="4"/>
      <c r="P279" s="45"/>
      <c r="Q279" s="45"/>
      <c r="R279" s="46"/>
      <c r="S279" s="34"/>
      <c r="T279" s="35"/>
      <c r="U279" s="45"/>
      <c r="V279" s="45"/>
      <c r="W279" s="45"/>
      <c r="X279" s="5"/>
      <c r="Y279" s="34"/>
      <c r="Z279" s="34"/>
      <c r="AA279" s="35"/>
      <c r="AB279" s="34"/>
      <c r="AC279" s="45"/>
      <c r="AD279" s="45"/>
      <c r="AE279" s="45"/>
      <c r="AF279" s="45"/>
      <c r="AG279" s="45"/>
      <c r="AH279" s="45"/>
      <c r="AI279" s="45"/>
      <c r="AJ279" s="45"/>
      <c r="AK279" s="60"/>
      <c r="AL279" s="52"/>
      <c r="AM279" s="34"/>
      <c r="AN279" s="34"/>
      <c r="AO279" s="47"/>
      <c r="AP279" s="48"/>
      <c r="AQ279" s="49"/>
      <c r="AR279" s="3"/>
      <c r="AS279" s="50"/>
    </row>
    <row r="280" spans="1:45" s="62" customFormat="1" ht="34.5" customHeight="1" hidden="1">
      <c r="A280" s="43"/>
      <c r="B280" s="4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6"/>
      <c r="N280" s="3"/>
      <c r="O280" s="4"/>
      <c r="P280" s="45"/>
      <c r="Q280" s="45"/>
      <c r="R280" s="46"/>
      <c r="S280" s="34"/>
      <c r="T280" s="35"/>
      <c r="U280" s="45"/>
      <c r="V280" s="45"/>
      <c r="W280" s="45"/>
      <c r="X280" s="5"/>
      <c r="Y280" s="34"/>
      <c r="Z280" s="34"/>
      <c r="AA280" s="35"/>
      <c r="AB280" s="34"/>
      <c r="AC280" s="45"/>
      <c r="AD280" s="45"/>
      <c r="AE280" s="45"/>
      <c r="AF280" s="45"/>
      <c r="AG280" s="45"/>
      <c r="AH280" s="45"/>
      <c r="AI280" s="45"/>
      <c r="AJ280" s="45"/>
      <c r="AK280" s="60"/>
      <c r="AL280" s="52"/>
      <c r="AM280" s="34"/>
      <c r="AN280" s="34"/>
      <c r="AO280" s="47"/>
      <c r="AP280" s="48"/>
      <c r="AQ280" s="49"/>
      <c r="AR280" s="3"/>
      <c r="AS280" s="50"/>
    </row>
    <row r="281" spans="1:45" s="62" customFormat="1" ht="34.5" customHeight="1" hidden="1">
      <c r="A281" s="43"/>
      <c r="B281" s="4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6"/>
      <c r="N281" s="3"/>
      <c r="O281" s="4"/>
      <c r="P281" s="45"/>
      <c r="Q281" s="45"/>
      <c r="R281" s="46"/>
      <c r="S281" s="34"/>
      <c r="T281" s="35"/>
      <c r="U281" s="45"/>
      <c r="V281" s="45"/>
      <c r="W281" s="45"/>
      <c r="X281" s="5"/>
      <c r="Y281" s="34"/>
      <c r="Z281" s="34"/>
      <c r="AA281" s="35"/>
      <c r="AB281" s="34"/>
      <c r="AC281" s="45"/>
      <c r="AD281" s="45"/>
      <c r="AE281" s="45"/>
      <c r="AF281" s="45"/>
      <c r="AG281" s="45"/>
      <c r="AH281" s="45"/>
      <c r="AI281" s="45"/>
      <c r="AJ281" s="45"/>
      <c r="AK281" s="60"/>
      <c r="AL281" s="52"/>
      <c r="AM281" s="34"/>
      <c r="AN281" s="34"/>
      <c r="AO281" s="47"/>
      <c r="AP281" s="48"/>
      <c r="AQ281" s="49"/>
      <c r="AR281" s="3"/>
      <c r="AS281" s="50"/>
    </row>
    <row r="282" spans="1:45" s="62" customFormat="1" ht="34.5" customHeight="1" hidden="1">
      <c r="A282" s="43"/>
      <c r="B282" s="4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3"/>
      <c r="O282" s="4"/>
      <c r="P282" s="45"/>
      <c r="Q282" s="45"/>
      <c r="R282" s="46"/>
      <c r="S282" s="34"/>
      <c r="T282" s="35"/>
      <c r="U282" s="45"/>
      <c r="V282" s="45"/>
      <c r="W282" s="45"/>
      <c r="X282" s="5"/>
      <c r="Y282" s="34"/>
      <c r="Z282" s="34"/>
      <c r="AA282" s="35"/>
      <c r="AB282" s="34"/>
      <c r="AC282" s="45"/>
      <c r="AD282" s="45"/>
      <c r="AE282" s="45"/>
      <c r="AF282" s="45"/>
      <c r="AG282" s="45"/>
      <c r="AH282" s="45"/>
      <c r="AI282" s="45"/>
      <c r="AJ282" s="45"/>
      <c r="AK282" s="60"/>
      <c r="AL282" s="52"/>
      <c r="AM282" s="34"/>
      <c r="AN282" s="34"/>
      <c r="AO282" s="47"/>
      <c r="AP282" s="48"/>
      <c r="AQ282" s="49"/>
      <c r="AR282" s="3"/>
      <c r="AS282" s="50"/>
    </row>
    <row r="283" spans="1:45" s="62" customFormat="1" ht="34.5" customHeight="1" hidden="1">
      <c r="A283" s="43"/>
      <c r="B283" s="4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6"/>
      <c r="N283" s="3"/>
      <c r="O283" s="4"/>
      <c r="P283" s="45"/>
      <c r="Q283" s="45"/>
      <c r="R283" s="46"/>
      <c r="S283" s="34"/>
      <c r="T283" s="35"/>
      <c r="U283" s="45"/>
      <c r="V283" s="45"/>
      <c r="W283" s="45"/>
      <c r="X283" s="5"/>
      <c r="Y283" s="34"/>
      <c r="Z283" s="34"/>
      <c r="AA283" s="35"/>
      <c r="AB283" s="34"/>
      <c r="AC283" s="45"/>
      <c r="AD283" s="45"/>
      <c r="AE283" s="45"/>
      <c r="AF283" s="45"/>
      <c r="AG283" s="45"/>
      <c r="AH283" s="45"/>
      <c r="AI283" s="45"/>
      <c r="AJ283" s="45"/>
      <c r="AK283" s="60"/>
      <c r="AL283" s="52"/>
      <c r="AM283" s="34"/>
      <c r="AN283" s="34"/>
      <c r="AO283" s="47"/>
      <c r="AP283" s="48"/>
      <c r="AQ283" s="49"/>
      <c r="AR283" s="3"/>
      <c r="AS283" s="50"/>
    </row>
    <row r="284" spans="1:45" s="62" customFormat="1" ht="34.5" customHeight="1" hidden="1">
      <c r="A284" s="43"/>
      <c r="B284" s="4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6"/>
      <c r="N284" s="3"/>
      <c r="O284" s="4"/>
      <c r="P284" s="45"/>
      <c r="Q284" s="45"/>
      <c r="R284" s="46"/>
      <c r="S284" s="34"/>
      <c r="T284" s="35"/>
      <c r="U284" s="45"/>
      <c r="V284" s="45"/>
      <c r="W284" s="45"/>
      <c r="X284" s="5"/>
      <c r="Y284" s="34"/>
      <c r="Z284" s="34"/>
      <c r="AA284" s="35"/>
      <c r="AB284" s="34"/>
      <c r="AC284" s="45"/>
      <c r="AD284" s="45"/>
      <c r="AE284" s="45"/>
      <c r="AF284" s="45"/>
      <c r="AG284" s="45"/>
      <c r="AH284" s="45"/>
      <c r="AI284" s="45"/>
      <c r="AJ284" s="45"/>
      <c r="AK284" s="60"/>
      <c r="AL284" s="52"/>
      <c r="AM284" s="34"/>
      <c r="AN284" s="34"/>
      <c r="AO284" s="47"/>
      <c r="AP284" s="48"/>
      <c r="AQ284" s="49"/>
      <c r="AR284" s="3"/>
      <c r="AS284" s="50"/>
    </row>
    <row r="285" spans="1:45" s="62" customFormat="1" ht="34.5" customHeight="1" hidden="1">
      <c r="A285" s="43"/>
      <c r="B285" s="4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6"/>
      <c r="N285" s="3"/>
      <c r="O285" s="4"/>
      <c r="P285" s="45"/>
      <c r="Q285" s="45"/>
      <c r="R285" s="46"/>
      <c r="S285" s="34"/>
      <c r="T285" s="35"/>
      <c r="U285" s="45"/>
      <c r="V285" s="45"/>
      <c r="W285" s="45"/>
      <c r="X285" s="5"/>
      <c r="Y285" s="34"/>
      <c r="Z285" s="34"/>
      <c r="AA285" s="35"/>
      <c r="AB285" s="34"/>
      <c r="AC285" s="45"/>
      <c r="AD285" s="45"/>
      <c r="AE285" s="45"/>
      <c r="AF285" s="45"/>
      <c r="AG285" s="45"/>
      <c r="AH285" s="45"/>
      <c r="AI285" s="45"/>
      <c r="AJ285" s="45"/>
      <c r="AK285" s="60"/>
      <c r="AL285" s="52"/>
      <c r="AM285" s="34"/>
      <c r="AN285" s="34"/>
      <c r="AO285" s="47"/>
      <c r="AP285" s="48"/>
      <c r="AQ285" s="49"/>
      <c r="AR285" s="3"/>
      <c r="AS285" s="50"/>
    </row>
    <row r="286" spans="1:45" s="62" customFormat="1" ht="34.5" customHeight="1" hidden="1">
      <c r="A286" s="43"/>
      <c r="B286" s="4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6"/>
      <c r="N286" s="3"/>
      <c r="O286" s="4"/>
      <c r="P286" s="45"/>
      <c r="Q286" s="45"/>
      <c r="R286" s="46"/>
      <c r="S286" s="34"/>
      <c r="T286" s="35"/>
      <c r="U286" s="45"/>
      <c r="V286" s="45"/>
      <c r="W286" s="45"/>
      <c r="X286" s="5"/>
      <c r="Y286" s="34"/>
      <c r="Z286" s="34"/>
      <c r="AA286" s="35"/>
      <c r="AB286" s="34"/>
      <c r="AC286" s="45"/>
      <c r="AD286" s="45"/>
      <c r="AE286" s="45"/>
      <c r="AF286" s="45"/>
      <c r="AG286" s="45"/>
      <c r="AH286" s="45"/>
      <c r="AI286" s="45"/>
      <c r="AJ286" s="45"/>
      <c r="AK286" s="60"/>
      <c r="AL286" s="52"/>
      <c r="AM286" s="34"/>
      <c r="AN286" s="34"/>
      <c r="AO286" s="47"/>
      <c r="AP286" s="48"/>
      <c r="AQ286" s="49"/>
      <c r="AR286" s="3"/>
      <c r="AS286" s="50"/>
    </row>
    <row r="287" spans="1:45" s="62" customFormat="1" ht="34.5" customHeight="1" hidden="1">
      <c r="A287" s="43"/>
      <c r="B287" s="4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6"/>
      <c r="N287" s="3"/>
      <c r="O287" s="4"/>
      <c r="P287" s="45"/>
      <c r="Q287" s="45"/>
      <c r="R287" s="46"/>
      <c r="S287" s="34"/>
      <c r="T287" s="35"/>
      <c r="U287" s="45"/>
      <c r="V287" s="45"/>
      <c r="W287" s="45"/>
      <c r="X287" s="5"/>
      <c r="Y287" s="34"/>
      <c r="Z287" s="34"/>
      <c r="AA287" s="35"/>
      <c r="AB287" s="34"/>
      <c r="AC287" s="45"/>
      <c r="AD287" s="45"/>
      <c r="AE287" s="45"/>
      <c r="AF287" s="45"/>
      <c r="AG287" s="45"/>
      <c r="AH287" s="45"/>
      <c r="AI287" s="45"/>
      <c r="AJ287" s="45"/>
      <c r="AK287" s="60"/>
      <c r="AL287" s="52"/>
      <c r="AM287" s="34"/>
      <c r="AN287" s="34"/>
      <c r="AO287" s="47"/>
      <c r="AP287" s="48"/>
      <c r="AQ287" s="49"/>
      <c r="AR287" s="3"/>
      <c r="AS287" s="50"/>
    </row>
    <row r="288" spans="1:45" s="62" customFormat="1" ht="34.5" customHeight="1" hidden="1">
      <c r="A288" s="43"/>
      <c r="B288" s="4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6"/>
      <c r="N288" s="3"/>
      <c r="O288" s="4"/>
      <c r="P288" s="45"/>
      <c r="Q288" s="45"/>
      <c r="R288" s="46"/>
      <c r="S288" s="34"/>
      <c r="T288" s="35"/>
      <c r="U288" s="45"/>
      <c r="V288" s="45"/>
      <c r="W288" s="45"/>
      <c r="X288" s="5"/>
      <c r="Y288" s="34"/>
      <c r="Z288" s="34"/>
      <c r="AA288" s="35"/>
      <c r="AB288" s="34"/>
      <c r="AC288" s="45"/>
      <c r="AD288" s="45"/>
      <c r="AE288" s="45"/>
      <c r="AF288" s="45"/>
      <c r="AG288" s="45"/>
      <c r="AH288" s="45"/>
      <c r="AI288" s="45"/>
      <c r="AJ288" s="45"/>
      <c r="AK288" s="60"/>
      <c r="AL288" s="52"/>
      <c r="AM288" s="34"/>
      <c r="AN288" s="34"/>
      <c r="AO288" s="47"/>
      <c r="AP288" s="48"/>
      <c r="AQ288" s="49"/>
      <c r="AR288" s="3"/>
      <c r="AS288" s="50"/>
    </row>
    <row r="289" spans="1:45" s="62" customFormat="1" ht="34.5" customHeight="1" hidden="1">
      <c r="A289" s="43"/>
      <c r="B289" s="4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6"/>
      <c r="N289" s="3"/>
      <c r="O289" s="4"/>
      <c r="P289" s="45"/>
      <c r="Q289" s="45"/>
      <c r="R289" s="46"/>
      <c r="S289" s="34"/>
      <c r="T289" s="35"/>
      <c r="U289" s="45"/>
      <c r="V289" s="45"/>
      <c r="W289" s="45"/>
      <c r="X289" s="5"/>
      <c r="Y289" s="34"/>
      <c r="Z289" s="34"/>
      <c r="AA289" s="35"/>
      <c r="AB289" s="34"/>
      <c r="AC289" s="45"/>
      <c r="AD289" s="45"/>
      <c r="AE289" s="45"/>
      <c r="AF289" s="45"/>
      <c r="AG289" s="45"/>
      <c r="AH289" s="45"/>
      <c r="AI289" s="45"/>
      <c r="AJ289" s="45"/>
      <c r="AK289" s="60"/>
      <c r="AL289" s="52"/>
      <c r="AM289" s="34"/>
      <c r="AN289" s="34"/>
      <c r="AO289" s="47"/>
      <c r="AP289" s="48"/>
      <c r="AQ289" s="49"/>
      <c r="AR289" s="3"/>
      <c r="AS289" s="50"/>
    </row>
    <row r="290" spans="1:45" s="62" customFormat="1" ht="34.5" customHeight="1" hidden="1">
      <c r="A290" s="43"/>
      <c r="B290" s="4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6"/>
      <c r="N290" s="3"/>
      <c r="O290" s="4"/>
      <c r="P290" s="45"/>
      <c r="Q290" s="45"/>
      <c r="R290" s="46"/>
      <c r="S290" s="34"/>
      <c r="T290" s="35"/>
      <c r="U290" s="45"/>
      <c r="V290" s="45"/>
      <c r="W290" s="45"/>
      <c r="X290" s="5"/>
      <c r="Y290" s="34"/>
      <c r="Z290" s="34"/>
      <c r="AA290" s="35"/>
      <c r="AB290" s="34"/>
      <c r="AC290" s="45"/>
      <c r="AD290" s="45"/>
      <c r="AE290" s="45"/>
      <c r="AF290" s="45"/>
      <c r="AG290" s="45"/>
      <c r="AH290" s="45"/>
      <c r="AI290" s="45"/>
      <c r="AJ290" s="45"/>
      <c r="AK290" s="60"/>
      <c r="AL290" s="52"/>
      <c r="AM290" s="34"/>
      <c r="AN290" s="34"/>
      <c r="AO290" s="47"/>
      <c r="AP290" s="48"/>
      <c r="AQ290" s="49"/>
      <c r="AR290" s="3"/>
      <c r="AS290" s="50"/>
    </row>
    <row r="291" spans="1:45" s="62" customFormat="1" ht="34.5" customHeight="1" hidden="1">
      <c r="A291" s="43"/>
      <c r="B291" s="4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6"/>
      <c r="N291" s="3"/>
      <c r="O291" s="4"/>
      <c r="P291" s="45"/>
      <c r="Q291" s="45"/>
      <c r="R291" s="46"/>
      <c r="S291" s="34"/>
      <c r="T291" s="35"/>
      <c r="U291" s="45"/>
      <c r="V291" s="45"/>
      <c r="W291" s="45"/>
      <c r="X291" s="5"/>
      <c r="Y291" s="34"/>
      <c r="Z291" s="34"/>
      <c r="AA291" s="35"/>
      <c r="AB291" s="34"/>
      <c r="AC291" s="45"/>
      <c r="AD291" s="45"/>
      <c r="AE291" s="45"/>
      <c r="AF291" s="45"/>
      <c r="AG291" s="45"/>
      <c r="AH291" s="45"/>
      <c r="AI291" s="45"/>
      <c r="AJ291" s="45"/>
      <c r="AK291" s="60"/>
      <c r="AL291" s="52"/>
      <c r="AM291" s="34"/>
      <c r="AN291" s="34"/>
      <c r="AO291" s="47"/>
      <c r="AP291" s="48"/>
      <c r="AQ291" s="49"/>
      <c r="AR291" s="3"/>
      <c r="AS291" s="50"/>
    </row>
    <row r="292" spans="1:45" s="62" customFormat="1" ht="34.5" customHeight="1" hidden="1">
      <c r="A292" s="43"/>
      <c r="B292" s="4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6"/>
      <c r="N292" s="3"/>
      <c r="O292" s="4"/>
      <c r="P292" s="45"/>
      <c r="Q292" s="45"/>
      <c r="R292" s="46"/>
      <c r="S292" s="34"/>
      <c r="T292" s="35"/>
      <c r="U292" s="45"/>
      <c r="V292" s="45"/>
      <c r="W292" s="45"/>
      <c r="X292" s="5"/>
      <c r="Y292" s="34"/>
      <c r="Z292" s="34"/>
      <c r="AA292" s="35"/>
      <c r="AB292" s="34"/>
      <c r="AC292" s="45"/>
      <c r="AD292" s="45"/>
      <c r="AE292" s="45"/>
      <c r="AF292" s="45"/>
      <c r="AG292" s="45"/>
      <c r="AH292" s="45"/>
      <c r="AI292" s="45"/>
      <c r="AJ292" s="45"/>
      <c r="AK292" s="60"/>
      <c r="AL292" s="52"/>
      <c r="AM292" s="34"/>
      <c r="AN292" s="34"/>
      <c r="AO292" s="47"/>
      <c r="AP292" s="48"/>
      <c r="AQ292" s="49"/>
      <c r="AR292" s="3"/>
      <c r="AS292" s="50"/>
    </row>
    <row r="293" spans="1:45" s="62" customFormat="1" ht="34.5" customHeight="1" hidden="1">
      <c r="A293" s="43"/>
      <c r="B293" s="4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6"/>
      <c r="N293" s="3"/>
      <c r="O293" s="4"/>
      <c r="P293" s="45"/>
      <c r="Q293" s="4"/>
      <c r="R293" s="46"/>
      <c r="S293" s="34"/>
      <c r="T293" s="35"/>
      <c r="U293" s="45"/>
      <c r="V293" s="45"/>
      <c r="W293" s="45"/>
      <c r="X293" s="5"/>
      <c r="Y293" s="34"/>
      <c r="Z293" s="34"/>
      <c r="AA293" s="35"/>
      <c r="AB293" s="34"/>
      <c r="AC293" s="45"/>
      <c r="AD293" s="45"/>
      <c r="AE293" s="45"/>
      <c r="AF293" s="45"/>
      <c r="AG293" s="45"/>
      <c r="AH293" s="45"/>
      <c r="AI293" s="45"/>
      <c r="AJ293" s="45"/>
      <c r="AK293" s="60"/>
      <c r="AL293" s="52"/>
      <c r="AM293" s="34"/>
      <c r="AN293" s="34"/>
      <c r="AO293" s="47"/>
      <c r="AP293" s="48"/>
      <c r="AQ293" s="49"/>
      <c r="AR293" s="3"/>
      <c r="AS293" s="50"/>
    </row>
    <row r="294" spans="1:45" s="62" customFormat="1" ht="34.5" customHeight="1" hidden="1">
      <c r="A294" s="43"/>
      <c r="B294" s="4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6"/>
      <c r="N294" s="3"/>
      <c r="O294" s="4"/>
      <c r="P294" s="45"/>
      <c r="Q294" s="45"/>
      <c r="R294" s="46"/>
      <c r="S294" s="34"/>
      <c r="T294" s="35"/>
      <c r="U294" s="45"/>
      <c r="V294" s="45"/>
      <c r="W294" s="45"/>
      <c r="X294" s="5"/>
      <c r="Y294" s="34"/>
      <c r="Z294" s="34"/>
      <c r="AA294" s="35"/>
      <c r="AB294" s="34"/>
      <c r="AC294" s="45"/>
      <c r="AD294" s="45"/>
      <c r="AE294" s="45"/>
      <c r="AF294" s="45"/>
      <c r="AG294" s="45"/>
      <c r="AH294" s="45"/>
      <c r="AI294" s="45"/>
      <c r="AJ294" s="45"/>
      <c r="AK294" s="60"/>
      <c r="AL294" s="52"/>
      <c r="AM294" s="34"/>
      <c r="AN294" s="34"/>
      <c r="AO294" s="47"/>
      <c r="AP294" s="48"/>
      <c r="AQ294" s="49"/>
      <c r="AR294" s="3"/>
      <c r="AS294" s="50"/>
    </row>
    <row r="295" spans="1:45" s="62" customFormat="1" ht="34.5" customHeight="1" hidden="1">
      <c r="A295" s="43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6"/>
      <c r="N295" s="3"/>
      <c r="O295" s="4"/>
      <c r="P295" s="45"/>
      <c r="Q295" s="45"/>
      <c r="R295" s="46"/>
      <c r="S295" s="34"/>
      <c r="T295" s="35"/>
      <c r="U295" s="45"/>
      <c r="V295" s="45"/>
      <c r="W295" s="45"/>
      <c r="X295" s="5"/>
      <c r="Y295" s="34"/>
      <c r="Z295" s="34"/>
      <c r="AA295" s="35"/>
      <c r="AB295" s="34"/>
      <c r="AC295" s="45"/>
      <c r="AD295" s="45"/>
      <c r="AE295" s="45"/>
      <c r="AF295" s="45"/>
      <c r="AG295" s="45"/>
      <c r="AH295" s="45"/>
      <c r="AI295" s="45"/>
      <c r="AJ295" s="45"/>
      <c r="AK295" s="60"/>
      <c r="AL295" s="52"/>
      <c r="AM295" s="34"/>
      <c r="AN295" s="34"/>
      <c r="AO295" s="47"/>
      <c r="AP295" s="48"/>
      <c r="AQ295" s="49"/>
      <c r="AR295" s="3"/>
      <c r="AS295" s="50"/>
    </row>
    <row r="296" spans="1:45" s="62" customFormat="1" ht="34.5" customHeight="1" hidden="1">
      <c r="A296" s="43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6"/>
      <c r="N296" s="3"/>
      <c r="O296" s="4"/>
      <c r="P296" s="45"/>
      <c r="Q296" s="45"/>
      <c r="R296" s="46"/>
      <c r="S296" s="34"/>
      <c r="T296" s="35"/>
      <c r="U296" s="45"/>
      <c r="V296" s="45"/>
      <c r="W296" s="45"/>
      <c r="X296" s="5"/>
      <c r="Y296" s="34"/>
      <c r="Z296" s="34"/>
      <c r="AA296" s="35"/>
      <c r="AB296" s="34"/>
      <c r="AC296" s="45"/>
      <c r="AD296" s="45"/>
      <c r="AE296" s="45"/>
      <c r="AF296" s="45"/>
      <c r="AG296" s="45"/>
      <c r="AH296" s="45"/>
      <c r="AI296" s="45"/>
      <c r="AJ296" s="45"/>
      <c r="AK296" s="60"/>
      <c r="AL296" s="52"/>
      <c r="AM296" s="34"/>
      <c r="AN296" s="34"/>
      <c r="AO296" s="47"/>
      <c r="AP296" s="48"/>
      <c r="AQ296" s="49"/>
      <c r="AR296" s="3"/>
      <c r="AS296" s="50"/>
    </row>
    <row r="297" spans="1:45" s="62" customFormat="1" ht="34.5" customHeight="1" hidden="1">
      <c r="A297" s="4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6"/>
      <c r="N297" s="3"/>
      <c r="O297" s="4"/>
      <c r="P297" s="45"/>
      <c r="Q297" s="45"/>
      <c r="R297" s="46"/>
      <c r="S297" s="34"/>
      <c r="T297" s="35"/>
      <c r="U297" s="45"/>
      <c r="V297" s="45"/>
      <c r="W297" s="45"/>
      <c r="X297" s="5"/>
      <c r="Y297" s="34"/>
      <c r="Z297" s="34"/>
      <c r="AA297" s="35"/>
      <c r="AB297" s="34"/>
      <c r="AC297" s="45"/>
      <c r="AD297" s="45"/>
      <c r="AE297" s="45"/>
      <c r="AF297" s="45"/>
      <c r="AG297" s="45"/>
      <c r="AH297" s="45"/>
      <c r="AI297" s="45"/>
      <c r="AJ297" s="45"/>
      <c r="AK297" s="60"/>
      <c r="AL297" s="52"/>
      <c r="AM297" s="34"/>
      <c r="AN297" s="34"/>
      <c r="AO297" s="47"/>
      <c r="AP297" s="48"/>
      <c r="AQ297" s="49"/>
      <c r="AR297" s="3"/>
      <c r="AS297" s="50"/>
    </row>
    <row r="298" spans="1:45" s="62" customFormat="1" ht="34.5" customHeight="1" hidden="1">
      <c r="A298" s="43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6"/>
      <c r="N298" s="3"/>
      <c r="O298" s="4"/>
      <c r="P298" s="45"/>
      <c r="Q298" s="45"/>
      <c r="R298" s="46"/>
      <c r="S298" s="34"/>
      <c r="T298" s="35"/>
      <c r="U298" s="45"/>
      <c r="V298" s="45"/>
      <c r="W298" s="45"/>
      <c r="X298" s="5"/>
      <c r="Y298" s="34"/>
      <c r="Z298" s="34"/>
      <c r="AA298" s="35"/>
      <c r="AB298" s="34"/>
      <c r="AC298" s="45"/>
      <c r="AD298" s="45"/>
      <c r="AE298" s="45"/>
      <c r="AF298" s="45"/>
      <c r="AG298" s="45"/>
      <c r="AH298" s="45"/>
      <c r="AI298" s="45"/>
      <c r="AJ298" s="45"/>
      <c r="AK298" s="60"/>
      <c r="AL298" s="52"/>
      <c r="AM298" s="34"/>
      <c r="AN298" s="34"/>
      <c r="AO298" s="47"/>
      <c r="AP298" s="48"/>
      <c r="AQ298" s="49"/>
      <c r="AR298" s="3"/>
      <c r="AS298" s="50"/>
    </row>
    <row r="299" spans="1:45" s="62" customFormat="1" ht="34.5" customHeight="1" hidden="1">
      <c r="A299" s="43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6"/>
      <c r="N299" s="3"/>
      <c r="O299" s="4"/>
      <c r="P299" s="45"/>
      <c r="Q299" s="45"/>
      <c r="R299" s="46"/>
      <c r="S299" s="34"/>
      <c r="T299" s="35"/>
      <c r="U299" s="45"/>
      <c r="V299" s="45"/>
      <c r="W299" s="45"/>
      <c r="X299" s="5"/>
      <c r="Y299" s="34"/>
      <c r="Z299" s="34"/>
      <c r="AA299" s="35"/>
      <c r="AB299" s="34"/>
      <c r="AC299" s="45"/>
      <c r="AD299" s="45"/>
      <c r="AE299" s="45"/>
      <c r="AF299" s="45"/>
      <c r="AG299" s="45"/>
      <c r="AH299" s="45"/>
      <c r="AI299" s="45"/>
      <c r="AJ299" s="45"/>
      <c r="AK299" s="60"/>
      <c r="AL299" s="52"/>
      <c r="AM299" s="34"/>
      <c r="AN299" s="34"/>
      <c r="AO299" s="47"/>
      <c r="AP299" s="48"/>
      <c r="AQ299" s="49"/>
      <c r="AR299" s="3"/>
      <c r="AS299" s="50"/>
    </row>
    <row r="300" spans="1:45" s="62" customFormat="1" ht="34.5" customHeight="1" hidden="1">
      <c r="A300" s="4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6"/>
      <c r="N300" s="3"/>
      <c r="O300" s="4"/>
      <c r="P300" s="45"/>
      <c r="Q300" s="45"/>
      <c r="R300" s="46"/>
      <c r="S300" s="34"/>
      <c r="T300" s="35"/>
      <c r="U300" s="45"/>
      <c r="V300" s="45"/>
      <c r="W300" s="45"/>
      <c r="X300" s="5"/>
      <c r="Y300" s="34"/>
      <c r="Z300" s="34"/>
      <c r="AA300" s="35"/>
      <c r="AB300" s="34"/>
      <c r="AC300" s="45"/>
      <c r="AD300" s="45"/>
      <c r="AE300" s="45"/>
      <c r="AF300" s="45"/>
      <c r="AG300" s="45"/>
      <c r="AH300" s="45"/>
      <c r="AI300" s="45"/>
      <c r="AJ300" s="45"/>
      <c r="AK300" s="60"/>
      <c r="AL300" s="52"/>
      <c r="AM300" s="34"/>
      <c r="AN300" s="34"/>
      <c r="AO300" s="47"/>
      <c r="AP300" s="48"/>
      <c r="AQ300" s="49"/>
      <c r="AR300" s="3"/>
      <c r="AS300" s="50"/>
    </row>
    <row r="301" spans="1:45" s="62" customFormat="1" ht="34.5" customHeight="1" hidden="1">
      <c r="A301" s="4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6"/>
      <c r="N301" s="3"/>
      <c r="O301" s="4"/>
      <c r="P301" s="45"/>
      <c r="Q301" s="45"/>
      <c r="R301" s="46"/>
      <c r="S301" s="34"/>
      <c r="T301" s="35"/>
      <c r="U301" s="45"/>
      <c r="V301" s="45"/>
      <c r="W301" s="45"/>
      <c r="X301" s="5"/>
      <c r="Y301" s="34"/>
      <c r="Z301" s="34"/>
      <c r="AA301" s="35"/>
      <c r="AB301" s="34"/>
      <c r="AC301" s="45"/>
      <c r="AD301" s="45"/>
      <c r="AE301" s="45"/>
      <c r="AF301" s="45"/>
      <c r="AG301" s="45"/>
      <c r="AH301" s="45"/>
      <c r="AI301" s="45"/>
      <c r="AJ301" s="45"/>
      <c r="AK301" s="60"/>
      <c r="AL301" s="52"/>
      <c r="AM301" s="34"/>
      <c r="AN301" s="34"/>
      <c r="AO301" s="47"/>
      <c r="AP301" s="48"/>
      <c r="AQ301" s="49"/>
      <c r="AR301" s="3"/>
      <c r="AS301" s="50"/>
    </row>
    <row r="302" spans="1:45" s="62" customFormat="1" ht="34.5" customHeight="1" hidden="1">
      <c r="A302" s="4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6"/>
      <c r="N302" s="3"/>
      <c r="O302" s="4"/>
      <c r="P302" s="45"/>
      <c r="Q302" s="45"/>
      <c r="R302" s="46"/>
      <c r="S302" s="34"/>
      <c r="T302" s="35"/>
      <c r="U302" s="45"/>
      <c r="V302" s="45"/>
      <c r="W302" s="45"/>
      <c r="X302" s="5"/>
      <c r="Y302" s="34"/>
      <c r="Z302" s="34"/>
      <c r="AA302" s="35"/>
      <c r="AB302" s="34"/>
      <c r="AC302" s="45"/>
      <c r="AD302" s="45"/>
      <c r="AE302" s="45"/>
      <c r="AF302" s="45"/>
      <c r="AG302" s="45"/>
      <c r="AH302" s="45"/>
      <c r="AI302" s="45"/>
      <c r="AJ302" s="45"/>
      <c r="AK302" s="60"/>
      <c r="AL302" s="52"/>
      <c r="AM302" s="34"/>
      <c r="AN302" s="34"/>
      <c r="AO302" s="47"/>
      <c r="AP302" s="48"/>
      <c r="AQ302" s="49"/>
      <c r="AR302" s="3"/>
      <c r="AS302" s="50"/>
    </row>
    <row r="303" spans="1:45" s="62" customFormat="1" ht="34.5" customHeight="1" hidden="1">
      <c r="A303" s="4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6"/>
      <c r="N303" s="3"/>
      <c r="O303" s="4"/>
      <c r="P303" s="45"/>
      <c r="Q303" s="45"/>
      <c r="R303" s="46"/>
      <c r="S303" s="34"/>
      <c r="T303" s="35"/>
      <c r="U303" s="45"/>
      <c r="V303" s="45"/>
      <c r="W303" s="45"/>
      <c r="X303" s="5"/>
      <c r="Y303" s="34"/>
      <c r="Z303" s="34"/>
      <c r="AA303" s="35"/>
      <c r="AB303" s="40"/>
      <c r="AC303" s="3"/>
      <c r="AD303" s="45"/>
      <c r="AE303" s="45"/>
      <c r="AF303" s="45"/>
      <c r="AG303" s="45"/>
      <c r="AH303" s="45"/>
      <c r="AI303" s="45"/>
      <c r="AJ303" s="45"/>
      <c r="AK303" s="60"/>
      <c r="AL303" s="52"/>
      <c r="AM303" s="34"/>
      <c r="AN303" s="34"/>
      <c r="AO303" s="47"/>
      <c r="AP303" s="48"/>
      <c r="AQ303" s="49"/>
      <c r="AR303" s="3"/>
      <c r="AS303" s="50"/>
    </row>
    <row r="304" spans="1:45" s="62" customFormat="1" ht="34.5" customHeight="1" hidden="1">
      <c r="A304" s="43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6"/>
      <c r="N304" s="3"/>
      <c r="O304" s="4"/>
      <c r="P304" s="45"/>
      <c r="Q304" s="45"/>
      <c r="R304" s="46"/>
      <c r="S304" s="34"/>
      <c r="T304" s="35"/>
      <c r="U304" s="45"/>
      <c r="V304" s="45"/>
      <c r="W304" s="45"/>
      <c r="X304" s="5"/>
      <c r="Y304" s="34"/>
      <c r="Z304" s="34"/>
      <c r="AA304" s="35"/>
      <c r="AB304" s="40"/>
      <c r="AC304" s="3"/>
      <c r="AD304" s="45"/>
      <c r="AE304" s="45"/>
      <c r="AF304" s="45"/>
      <c r="AG304" s="45"/>
      <c r="AH304" s="45"/>
      <c r="AI304" s="45"/>
      <c r="AJ304" s="45"/>
      <c r="AK304" s="60"/>
      <c r="AL304" s="52"/>
      <c r="AM304" s="34"/>
      <c r="AN304" s="34"/>
      <c r="AO304" s="47"/>
      <c r="AP304" s="48"/>
      <c r="AQ304" s="49"/>
      <c r="AR304" s="3"/>
      <c r="AS304" s="50"/>
    </row>
    <row r="305" spans="1:45" s="62" customFormat="1" ht="34.5" customHeight="1" hidden="1">
      <c r="A305" s="43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6"/>
      <c r="N305" s="3"/>
      <c r="O305" s="4"/>
      <c r="P305" s="45"/>
      <c r="Q305" s="45"/>
      <c r="R305" s="46"/>
      <c r="S305" s="34"/>
      <c r="T305" s="35"/>
      <c r="U305" s="45"/>
      <c r="V305" s="45"/>
      <c r="W305" s="45"/>
      <c r="X305" s="5"/>
      <c r="Y305" s="34"/>
      <c r="Z305" s="34"/>
      <c r="AA305" s="35"/>
      <c r="AB305" s="40"/>
      <c r="AC305" s="3"/>
      <c r="AD305" s="45"/>
      <c r="AE305" s="45"/>
      <c r="AF305" s="45"/>
      <c r="AG305" s="45"/>
      <c r="AH305" s="45"/>
      <c r="AI305" s="45"/>
      <c r="AJ305" s="45"/>
      <c r="AK305" s="60"/>
      <c r="AL305" s="52"/>
      <c r="AM305" s="34"/>
      <c r="AN305" s="34"/>
      <c r="AO305" s="47"/>
      <c r="AP305" s="48"/>
      <c r="AQ305" s="49"/>
      <c r="AR305" s="3"/>
      <c r="AS305" s="50"/>
    </row>
    <row r="306" spans="1:45" s="62" customFormat="1" ht="34.5" customHeight="1" hidden="1">
      <c r="A306" s="4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6"/>
      <c r="N306" s="3"/>
      <c r="O306" s="4"/>
      <c r="P306" s="45"/>
      <c r="Q306" s="45"/>
      <c r="R306" s="46"/>
      <c r="S306" s="34"/>
      <c r="T306" s="35"/>
      <c r="U306" s="45"/>
      <c r="V306" s="45"/>
      <c r="W306" s="45"/>
      <c r="X306" s="5"/>
      <c r="Y306" s="34"/>
      <c r="Z306" s="34"/>
      <c r="AA306" s="35"/>
      <c r="AB306" s="40"/>
      <c r="AC306" s="3"/>
      <c r="AD306" s="45"/>
      <c r="AE306" s="45"/>
      <c r="AF306" s="45"/>
      <c r="AG306" s="45"/>
      <c r="AH306" s="45"/>
      <c r="AI306" s="45"/>
      <c r="AJ306" s="45"/>
      <c r="AK306" s="60"/>
      <c r="AL306" s="52"/>
      <c r="AM306" s="34"/>
      <c r="AN306" s="34"/>
      <c r="AO306" s="47"/>
      <c r="AP306" s="48"/>
      <c r="AQ306" s="49"/>
      <c r="AR306" s="3"/>
      <c r="AS306" s="50"/>
    </row>
    <row r="307" spans="1:45" s="62" customFormat="1" ht="34.5" customHeight="1" hidden="1">
      <c r="A307" s="4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6"/>
      <c r="N307" s="3"/>
      <c r="O307" s="4"/>
      <c r="P307" s="45"/>
      <c r="Q307" s="45"/>
      <c r="R307" s="46"/>
      <c r="S307" s="34"/>
      <c r="T307" s="35"/>
      <c r="U307" s="45"/>
      <c r="V307" s="45"/>
      <c r="W307" s="45"/>
      <c r="X307" s="5"/>
      <c r="Y307" s="34"/>
      <c r="Z307" s="34"/>
      <c r="AA307" s="35"/>
      <c r="AB307" s="40"/>
      <c r="AC307" s="3"/>
      <c r="AD307" s="45"/>
      <c r="AE307" s="45"/>
      <c r="AF307" s="45"/>
      <c r="AG307" s="45"/>
      <c r="AH307" s="45"/>
      <c r="AI307" s="45"/>
      <c r="AJ307" s="45"/>
      <c r="AK307" s="60"/>
      <c r="AL307" s="52"/>
      <c r="AM307" s="34"/>
      <c r="AN307" s="34"/>
      <c r="AO307" s="47"/>
      <c r="AP307" s="48"/>
      <c r="AQ307" s="49"/>
      <c r="AR307" s="3"/>
      <c r="AS307" s="50"/>
    </row>
    <row r="308" spans="1:47" s="73" customFormat="1" ht="26.25" customHeight="1" thickBot="1">
      <c r="A308" s="63"/>
      <c r="B308" s="21"/>
      <c r="C308" s="22" t="s">
        <v>79</v>
      </c>
      <c r="D308" s="22"/>
      <c r="E308" s="22"/>
      <c r="F308" s="22"/>
      <c r="G308" s="22"/>
      <c r="H308" s="22"/>
      <c r="I308" s="22"/>
      <c r="J308" s="22"/>
      <c r="K308" s="22"/>
      <c r="L308" s="22"/>
      <c r="M308" s="20"/>
      <c r="N308" s="21"/>
      <c r="O308" s="22"/>
      <c r="P308" s="64"/>
      <c r="Q308" s="21"/>
      <c r="R308" s="65"/>
      <c r="S308" s="66"/>
      <c r="T308" s="36"/>
      <c r="U308" s="21"/>
      <c r="V308" s="21"/>
      <c r="W308" s="21"/>
      <c r="X308" s="67"/>
      <c r="Y308" s="36"/>
      <c r="Z308" s="36"/>
      <c r="AA308" s="37"/>
      <c r="AB308" s="36"/>
      <c r="AC308" s="64"/>
      <c r="AD308" s="64"/>
      <c r="AE308" s="21"/>
      <c r="AF308" s="21"/>
      <c r="AG308" s="21"/>
      <c r="AH308" s="21"/>
      <c r="AI308" s="21"/>
      <c r="AJ308" s="21"/>
      <c r="AK308" s="21"/>
      <c r="AL308" s="21"/>
      <c r="AM308" s="36"/>
      <c r="AN308" s="66">
        <f>SUM(AN4:AN307)</f>
        <v>330</v>
      </c>
      <c r="AO308" s="68">
        <f>SUM(AO4:AO307)</f>
        <v>230</v>
      </c>
      <c r="AP308" s="69"/>
      <c r="AQ308" s="23"/>
      <c r="AR308" s="23"/>
      <c r="AS308" s="70">
        <f>AR308+AS307</f>
        <v>0</v>
      </c>
      <c r="AT308" s="71"/>
      <c r="AU308" s="72"/>
    </row>
    <row r="309" spans="1:45" ht="12.75">
      <c r="A309" s="74"/>
      <c r="B309" s="7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10"/>
      <c r="N309" s="7"/>
      <c r="O309" s="9"/>
      <c r="P309" s="7"/>
      <c r="Q309" s="7"/>
      <c r="R309" s="75"/>
      <c r="S309" s="38"/>
      <c r="T309" s="38"/>
      <c r="U309" s="7"/>
      <c r="V309" s="7"/>
      <c r="W309" s="7"/>
      <c r="X309" s="76"/>
      <c r="Y309" s="38"/>
      <c r="Z309" s="38"/>
      <c r="AA309" s="39"/>
      <c r="AB309" s="38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38"/>
      <c r="AN309" s="38"/>
      <c r="AO309" s="38"/>
      <c r="AP309" s="16"/>
      <c r="AQ309" s="16"/>
      <c r="AR309" s="16"/>
      <c r="AS309" s="16"/>
    </row>
  </sheetData>
  <mergeCells count="4">
    <mergeCell ref="AN2:AO2"/>
    <mergeCell ref="AP2:AQ2"/>
    <mergeCell ref="C2:C3"/>
    <mergeCell ref="C1:AO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boronyakd</dc:creator>
  <cp:keywords/>
  <dc:description/>
  <cp:lastModifiedBy>Gali Zsófia</cp:lastModifiedBy>
  <cp:lastPrinted>2002-04-15T13:46:31Z</cp:lastPrinted>
  <dcterms:created xsi:type="dcterms:W3CDTF">2002-03-19T09:29:34Z</dcterms:created>
  <dcterms:modified xsi:type="dcterms:W3CDTF">2002-04-16T10:45:45Z</dcterms:modified>
  <cp:category/>
  <cp:version/>
  <cp:contentType/>
  <cp:contentStatus/>
</cp:coreProperties>
</file>