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firstSheet="5" activeTab="9"/>
  </bookViews>
  <sheets>
    <sheet name="Dr Vígh A." sheetId="1" r:id="rId1"/>
    <sheet name="Hajdu N." sheetId="2" r:id="rId2"/>
    <sheet name="N. Varga M." sheetId="3" r:id="rId3"/>
    <sheet name="Magi I." sheetId="4" r:id="rId4"/>
    <sheet name="Deme P." sheetId="5" r:id="rId5"/>
    <sheet name="Kelecsényi Á." sheetId="6" r:id="rId6"/>
    <sheet name="Fábián E." sheetId="7" r:id="rId7"/>
    <sheet name="Deme V." sheetId="8" r:id="rId8"/>
    <sheet name="Mizsei Zs." sheetId="9" r:id="rId9"/>
    <sheet name="összesítő" sheetId="10" r:id="rId10"/>
    <sheet name="rangsor" sheetId="11" r:id="rId11"/>
    <sheet name="ALTALAN" sheetId="12" r:id="rId12"/>
  </sheets>
  <definedNames>
    <definedName name="_xlnm.Print_Area" localSheetId="10">'rangsor'!$A$1:$G$27</definedName>
  </definedNames>
  <calcPr fullCalcOnLoad="1"/>
</workbook>
</file>

<file path=xl/sharedStrings.xml><?xml version="1.0" encoding="utf-8"?>
<sst xmlns="http://schemas.openxmlformats.org/spreadsheetml/2006/main" count="1921" uniqueCount="167">
  <si>
    <t>Pályázó neve</t>
  </si>
  <si>
    <t>Település</t>
  </si>
  <si>
    <t>Pályázati cél</t>
  </si>
  <si>
    <t>Teljes költség</t>
  </si>
  <si>
    <t>Saját forrás</t>
  </si>
  <si>
    <t>Egyéb forrás</t>
  </si>
  <si>
    <t>Igényelt tám.össz.</t>
  </si>
  <si>
    <t>Iktatószám</t>
  </si>
  <si>
    <t>Mohács-Bóly Térségi Fehérborút Egyesület</t>
  </si>
  <si>
    <t>Bóly</t>
  </si>
  <si>
    <t>Közös kulturális út szervezése</t>
  </si>
  <si>
    <t>2.1-02-0001/2005</t>
  </si>
  <si>
    <t>Diósgyőri Ady Endre Kulturális és Szabadidő Központ</t>
  </si>
  <si>
    <t>Miskolc</t>
  </si>
  <si>
    <t>Kultúrtörténeti értékű ipari örökség turisztikai hasznosításának előkészítése</t>
  </si>
  <si>
    <t>2.1-02-0002/2005</t>
  </si>
  <si>
    <t>Felső-magyarországi Várak Egyesülete</t>
  </si>
  <si>
    <t>Füzér</t>
  </si>
  <si>
    <t>Északi várak útján - kulturális útvonal fejlesztése</t>
  </si>
  <si>
    <t>2.1-02-0003/2005</t>
  </si>
  <si>
    <t>Műszaki és Természettudományi Egyesületek Szövetsége</t>
  </si>
  <si>
    <t>Budapest</t>
  </si>
  <si>
    <t>Az Európai Ipari Örökség Útja magyarországi hálózatának erősítése</t>
  </si>
  <si>
    <t>2.1-02-0004/2005</t>
  </si>
  <si>
    <t>Rácalmási Faluvédő Egyesület</t>
  </si>
  <si>
    <t>Rácalmás</t>
  </si>
  <si>
    <t>Rácalmás községben három új, egymással összefüggő, egységes kulturális út kialakítása</t>
  </si>
  <si>
    <t>2.1-02-0005/2005</t>
  </si>
  <si>
    <t>A Dél-Alföldön kiépített hálózat Országos együttműködési hálózattá való fejlesztése</t>
  </si>
  <si>
    <t>2.1-02-0006/2005</t>
  </si>
  <si>
    <t>Kultúrális Örökségvédelmi Hivatal</t>
  </si>
  <si>
    <t>Az 1991 óta megrendezett ingyenes épületlátogató hétvége aktív népszerűsítése</t>
  </si>
  <si>
    <t>2.1-02-0007/2005</t>
  </si>
  <si>
    <t>Közép-Európai Egyetem Részvénytársaság - CEU Consulting Igazgatóság</t>
  </si>
  <si>
    <t>Kolostorok kulturális útjának kiterjesztése az Alföld Duna és Tisza menti területére</t>
  </si>
  <si>
    <t>2.1-02-0008/2005</t>
  </si>
  <si>
    <t>Bay Zoltán Alkalmazott Kutatási Közalapítvány Logisztikai és Gyártástechnikai Intézet</t>
  </si>
  <si>
    <t>Bay Zoltán Alkalmazott Kutatási Közalapítvány</t>
  </si>
  <si>
    <t>Ipari örökségünk turisztikai hasznosításának előkészítése</t>
  </si>
  <si>
    <t>2.1-02-0009/2005</t>
  </si>
  <si>
    <t>Duna Eurorégió Kht</t>
  </si>
  <si>
    <t>Almásneszmély</t>
  </si>
  <si>
    <t>A dunai hajózás népszerűsítése</t>
  </si>
  <si>
    <t>2.1-02-0010/2005</t>
  </si>
  <si>
    <t>Magyar Almanach Kiadói Kft</t>
  </si>
  <si>
    <t>Új kiadvány megjelentetése a Kelet-Magyarországi régió nevezetességeiről</t>
  </si>
  <si>
    <t>2.1-02-0011/2005</t>
  </si>
  <si>
    <t>Magistratum Stúdió Kft</t>
  </si>
  <si>
    <t>Kecskemét</t>
  </si>
  <si>
    <t>Kiskunság új turisztikai vonzerejének kialakítása egy új kulturális útvonal létesítésével</t>
  </si>
  <si>
    <t>2.1-02-0012/2005</t>
  </si>
  <si>
    <t>Palóc Út Egyesület</t>
  </si>
  <si>
    <t>Salgótarján</t>
  </si>
  <si>
    <t>Információs táblarendszer kialakítása a Palóc Úton</t>
  </si>
  <si>
    <t>2.1-02-0013/2005</t>
  </si>
  <si>
    <t>Tolna Megyei Önkormányzat Turisztikai Iroda</t>
  </si>
  <si>
    <t>Szekszárd</t>
  </si>
  <si>
    <t>A Duna Tolna megye életében meghatározó szerepének bemutatása</t>
  </si>
  <si>
    <t>2.1-02-0014/2005</t>
  </si>
  <si>
    <t>'Történelmi utak Tolna Megyében' c. térkép és füzet újboli megjelentetése</t>
  </si>
  <si>
    <t>2.1-02-0015/2005</t>
  </si>
  <si>
    <t>Dunaszekcső Emlékeiért és Jövőjéért Alapítvány</t>
  </si>
  <si>
    <t>Többnyelvű marketing kiadvány elkészítése</t>
  </si>
  <si>
    <t>2.1-02-0016/2005</t>
  </si>
  <si>
    <t>Magyar Borok Háza Kft.</t>
  </si>
  <si>
    <t>Ismertető kiadvány megjelentetése az egykori tokaji bor kereskedelmi útvonaláról</t>
  </si>
  <si>
    <t>2.1-02-0017/2005</t>
  </si>
  <si>
    <t>Műemlékek Állami Gondnoksága</t>
  </si>
  <si>
    <t>Az észak-magyarországi kastélyút útvonalhálózatának és kínálatának bővítése</t>
  </si>
  <si>
    <t>2.1-02-0018/2005</t>
  </si>
  <si>
    <t>Az Eszterházy családdal kapcsolatos emlékekből angol nyelvű kiadvány megjelentetése</t>
  </si>
  <si>
    <t>2.1-02-0019/2005</t>
  </si>
  <si>
    <t>Ismeretterjesztő kiadvány megjelentetése, információs táblák kihelyezése</t>
  </si>
  <si>
    <t>2.1-02-0020/2005</t>
  </si>
  <si>
    <t>Gaján Éva Kiadói Vállalkozása</t>
  </si>
  <si>
    <t>Szentendre</t>
  </si>
  <si>
    <t>Kétnyelvű útikönyvsorozat első négy kötetének előkészítése nyomdai kivitelezésre, papírvásárlás</t>
  </si>
  <si>
    <t>2.1-02-0021/2005</t>
  </si>
  <si>
    <t>Írók Alapítványa</t>
  </si>
  <si>
    <t>Az Irodalmi út-borút-Tokaj-Világörökség kulturális útvonal népszerűsítése</t>
  </si>
  <si>
    <t>2.1-02-0022/2005</t>
  </si>
  <si>
    <t>Apor Vilmos Katolikus Iskolaközpont</t>
  </si>
  <si>
    <t>Győr</t>
  </si>
  <si>
    <t>Kulturális út bejárása a honfoglaló szakkörrel</t>
  </si>
  <si>
    <t>2.1-02-0023/2005</t>
  </si>
  <si>
    <t>Kultúrtörténeti értékű ipari örökségünk turisztikai hasznosítása II</t>
  </si>
  <si>
    <t>2.1-02-0024/2005</t>
  </si>
  <si>
    <t>Előző évi támogatás</t>
  </si>
  <si>
    <t>Megjegyzés</t>
  </si>
  <si>
    <t>Elszámolt</t>
  </si>
  <si>
    <t>Nem pályázott</t>
  </si>
  <si>
    <t>Összesen:</t>
  </si>
  <si>
    <t>Dunaszek-cső</t>
  </si>
  <si>
    <t>Javasolt támogatás (Ft)</t>
  </si>
  <si>
    <t>1/a    (1-10)</t>
  </si>
  <si>
    <t>1/b    (1-10)</t>
  </si>
  <si>
    <t>1/c    (1-10)</t>
  </si>
  <si>
    <t>1/d    (1-5)</t>
  </si>
  <si>
    <t>1/e    (1-5)</t>
  </si>
  <si>
    <t>1/f     (1-5)</t>
  </si>
  <si>
    <t>1/g    (1-5)</t>
  </si>
  <si>
    <t>1/h    (1-5)</t>
  </si>
  <si>
    <t>2/a    (1-10)</t>
  </si>
  <si>
    <t>2/b    (1-10)</t>
  </si>
  <si>
    <t>2/c    (1-5)</t>
  </si>
  <si>
    <t>3/a    (1-5)</t>
  </si>
  <si>
    <t>3/b    (1-5)</t>
  </si>
  <si>
    <t>4/a    (1-5)</t>
  </si>
  <si>
    <t>4/b    (1-5)</t>
  </si>
  <si>
    <t xml:space="preserve">Összesen </t>
  </si>
  <si>
    <t xml:space="preserve">maradék: </t>
  </si>
  <si>
    <t>Kérjük a pályázatokat a felhívás VI. pontjában foglalt szempontok alapján pontozni (zárójelben a ponthatárok)</t>
  </si>
  <si>
    <t>PONTOZÓ TÁBLA</t>
  </si>
  <si>
    <t>Megfelelés a feltételeknek</t>
  </si>
  <si>
    <r>
      <t>Σ</t>
    </r>
    <r>
      <rPr>
        <b/>
        <sz val="10"/>
        <rFont val="Arial CE"/>
        <family val="0"/>
      </rPr>
      <t xml:space="preserve"> átlag      (min. 65 pont)</t>
    </r>
  </si>
  <si>
    <t>Szakmai pontszámok összesen</t>
  </si>
  <si>
    <t>Pályázó felkészültsége összesen</t>
  </si>
  <si>
    <t>értékelhetetlen</t>
  </si>
  <si>
    <t>Lépték és célmeghatározási probléma, a költségvetése alapján nem támogatható</t>
  </si>
  <si>
    <t>–</t>
  </si>
  <si>
    <t>A „makett-város” programja jó, de csak részben felel meg jelen pályázat célkitűzéseinek</t>
  </si>
  <si>
    <t>Korábi program szerves fejlesztése</t>
  </si>
  <si>
    <t>A program (kiállítási anyag tájolása) csak részben felel meg a pályázati célnak</t>
  </si>
  <si>
    <t>A program egy település különböző helyszíneire korlátozódik, így korlátozott támogatása javasolt</t>
  </si>
  <si>
    <t>Kitűnő program, művelődéstörténeti elemekkel bővíthető</t>
  </si>
  <si>
    <t>célmeghatározási probléma</t>
  </si>
  <si>
    <t>Korábbi programhoz szervesen kapcsolódó pályamunka</t>
  </si>
  <si>
    <t>Igényes, célszerű, hiteles pályázat</t>
  </si>
  <si>
    <t>a kiírás céljaihoz nem illeszkedő pályázat</t>
  </si>
  <si>
    <t>Kevésbé felkapott körzetben újszerű kezdeményezések sokaságával</t>
  </si>
  <si>
    <t>korábbi programhoz ötven százalékos támogatást javasolva</t>
  </si>
  <si>
    <t>A kiemelt célkitűzéshez kitűnően illeszkedő program</t>
  </si>
  <si>
    <t>korábi nyertes program szintentartása</t>
  </si>
  <si>
    <t>lépték és célmeghatározási probléma, a költségvetése alapján nem támogatható</t>
  </si>
  <si>
    <t>v</t>
  </si>
  <si>
    <t>Korábbi program szerves folytatáa</t>
  </si>
  <si>
    <t>Egyéb forrásból támogatható jó program</t>
  </si>
  <si>
    <t>Kitűnő, új területeket, új módszerekkel a programba bevonó pályázat</t>
  </si>
  <si>
    <t xml:space="preserve"> célmeghatározási probléma, a költségvetése alapján nem támogatható</t>
  </si>
  <si>
    <t>korábbi programok variációja</t>
  </si>
  <si>
    <t>?</t>
  </si>
  <si>
    <t>érintett</t>
  </si>
  <si>
    <t>nem kulturális út</t>
  </si>
  <si>
    <t>gyenge, nem értékelhető</t>
  </si>
  <si>
    <t>nem javaslom, gyenge</t>
  </si>
  <si>
    <t>nem elég kidolgozott ötlet</t>
  </si>
  <si>
    <t>nem elég kidolgozott</t>
  </si>
  <si>
    <t>nem útvonal</t>
  </si>
  <si>
    <t>hiányos pályázat</t>
  </si>
  <si>
    <t>nem kulturális útvonal</t>
  </si>
  <si>
    <t>Duna</t>
  </si>
  <si>
    <t>Duna-Tisza</t>
  </si>
  <si>
    <t>Duna-Tisza köze</t>
  </si>
  <si>
    <t>(Duna)</t>
  </si>
  <si>
    <t>x x x</t>
  </si>
  <si>
    <t>x 0 0</t>
  </si>
  <si>
    <t>0 0 0</t>
  </si>
  <si>
    <t>x 0 x</t>
  </si>
  <si>
    <t>0 x 0</t>
  </si>
  <si>
    <t>Sorszám</t>
  </si>
  <si>
    <t>Kulturális Örökségvédelmi Hivatal</t>
  </si>
  <si>
    <t>Történelmi utak Tolna Megyében' c. térkép és füzet újboli megjelentetése</t>
  </si>
  <si>
    <t>Megítéslt támogatás (Ft)</t>
  </si>
  <si>
    <t>A közös európai és/vagy magyar örökséghez kapcsolódó Kulturális Utak támogatása című 2005. évi pályázat eredményei</t>
  </si>
  <si>
    <t>Dr. Bozóki András miniszter</t>
  </si>
  <si>
    <t>Budapest. 2005. október 28.</t>
  </si>
  <si>
    <t xml:space="preserve">Jóváhagyta: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</si>
</sst>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2">
    <font>
      <sz val="10"/>
      <name val="Arial CE"/>
      <family val="0"/>
    </font>
    <font>
      <b/>
      <sz val="10"/>
      <color indexed="18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color indexed="9"/>
      <name val="Arial CE"/>
      <family val="0"/>
    </font>
    <font>
      <b/>
      <sz val="10"/>
      <color indexed="62"/>
      <name val="Arial CE"/>
      <family val="0"/>
    </font>
    <font>
      <sz val="10"/>
      <color indexed="6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0"/>
    </font>
    <font>
      <b/>
      <sz val="12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1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6" fontId="0" fillId="0" borderId="1" xfId="15" applyNumberFormat="1" applyFill="1" applyBorder="1" applyAlignment="1">
      <alignment vertical="center" wrapText="1"/>
    </xf>
    <xf numFmtId="3" fontId="0" fillId="0" borderId="1" xfId="15" applyNumberFormat="1" applyFill="1" applyBorder="1" applyAlignment="1">
      <alignment vertical="center" wrapText="1"/>
    </xf>
    <xf numFmtId="166" fontId="3" fillId="0" borderId="1" xfId="15" applyNumberFormat="1" applyFont="1" applyFill="1" applyBorder="1" applyAlignment="1">
      <alignment vertical="center" wrapText="1"/>
    </xf>
    <xf numFmtId="166" fontId="0" fillId="0" borderId="0" xfId="15" applyNumberFormat="1" applyAlignment="1">
      <alignment vertical="center" wrapText="1"/>
    </xf>
    <xf numFmtId="3" fontId="0" fillId="0" borderId="3" xfId="15" applyNumberFormat="1" applyBorder="1" applyAlignment="1">
      <alignment vertical="center" wrapText="1"/>
    </xf>
    <xf numFmtId="3" fontId="2" fillId="0" borderId="1" xfId="15" applyNumberFormat="1" applyFont="1" applyBorder="1" applyAlignment="1">
      <alignment vertical="center" wrapText="1"/>
    </xf>
    <xf numFmtId="3" fontId="0" fillId="0" borderId="0" xfId="15" applyNumberFormat="1" applyAlignment="1">
      <alignment vertical="center" wrapText="1"/>
    </xf>
    <xf numFmtId="166" fontId="1" fillId="2" borderId="1" xfId="15" applyNumberFormat="1" applyFont="1" applyFill="1" applyBorder="1" applyAlignment="1">
      <alignment horizontal="center" vertical="center" wrapText="1"/>
    </xf>
    <xf numFmtId="166" fontId="0" fillId="2" borderId="1" xfId="15" applyNumberFormat="1" applyFill="1" applyBorder="1" applyAlignment="1">
      <alignment vertical="center" wrapText="1"/>
    </xf>
    <xf numFmtId="166" fontId="1" fillId="3" borderId="1" xfId="15" applyNumberFormat="1" applyFont="1" applyFill="1" applyBorder="1" applyAlignment="1">
      <alignment horizontal="center" vertical="center" wrapText="1"/>
    </xf>
    <xf numFmtId="166" fontId="0" fillId="3" borderId="1" xfId="15" applyNumberFormat="1" applyFill="1" applyBorder="1" applyAlignment="1">
      <alignment vertical="center" wrapText="1"/>
    </xf>
    <xf numFmtId="166" fontId="1" fillId="4" borderId="1" xfId="15" applyNumberFormat="1" applyFont="1" applyFill="1" applyBorder="1" applyAlignment="1">
      <alignment horizontal="center" vertical="center" wrapText="1"/>
    </xf>
    <xf numFmtId="166" fontId="0" fillId="4" borderId="1" xfId="15" applyNumberFormat="1" applyFill="1" applyBorder="1" applyAlignment="1">
      <alignment vertical="center" wrapText="1"/>
    </xf>
    <xf numFmtId="166" fontId="1" fillId="5" borderId="1" xfId="15" applyNumberFormat="1" applyFont="1" applyFill="1" applyBorder="1" applyAlignment="1">
      <alignment horizontal="center" vertical="center" wrapText="1"/>
    </xf>
    <xf numFmtId="166" fontId="0" fillId="5" borderId="1" xfId="15" applyNumberFormat="1" applyFill="1" applyBorder="1" applyAlignment="1">
      <alignment vertical="center" wrapText="1"/>
    </xf>
    <xf numFmtId="166" fontId="1" fillId="6" borderId="1" xfId="15" applyNumberFormat="1" applyFont="1" applyFill="1" applyBorder="1" applyAlignment="1">
      <alignment horizontal="center" vertical="center" wrapText="1"/>
    </xf>
    <xf numFmtId="166" fontId="0" fillId="6" borderId="1" xfId="15" applyNumberFormat="1" applyFill="1" applyBorder="1" applyAlignment="1">
      <alignment vertical="center" wrapText="1"/>
    </xf>
    <xf numFmtId="166" fontId="1" fillId="7" borderId="1" xfId="15" applyNumberFormat="1" applyFont="1" applyFill="1" applyBorder="1" applyAlignment="1">
      <alignment horizontal="center" vertical="center" wrapText="1"/>
    </xf>
    <xf numFmtId="166" fontId="0" fillId="7" borderId="1" xfId="15" applyNumberFormat="1" applyFill="1" applyBorder="1" applyAlignment="1">
      <alignment vertical="center" wrapText="1"/>
    </xf>
    <xf numFmtId="0" fontId="0" fillId="8" borderId="0" xfId="0" applyFill="1" applyAlignment="1">
      <alignment vertical="center" wrapText="1"/>
    </xf>
    <xf numFmtId="166" fontId="0" fillId="8" borderId="0" xfId="0" applyNumberFormat="1" applyFill="1" applyAlignment="1">
      <alignment vertical="center" wrapText="1"/>
    </xf>
    <xf numFmtId="166" fontId="5" fillId="9" borderId="1" xfId="15" applyNumberFormat="1" applyFont="1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166" fontId="0" fillId="11" borderId="1" xfId="15" applyNumberFormat="1" applyFill="1" applyBorder="1" applyAlignment="1">
      <alignment vertical="center" wrapText="1"/>
    </xf>
    <xf numFmtId="0" fontId="0" fillId="12" borderId="1" xfId="0" applyFill="1" applyBorder="1" applyAlignment="1">
      <alignment horizontal="center" vertical="center" wrapText="1"/>
    </xf>
    <xf numFmtId="166" fontId="0" fillId="13" borderId="1" xfId="0" applyNumberFormat="1" applyFill="1" applyBorder="1" applyAlignment="1">
      <alignment horizontal="center" vertical="center"/>
    </xf>
    <xf numFmtId="166" fontId="0" fillId="0" borderId="1" xfId="15" applyNumberFormat="1" applyFont="1" applyFill="1" applyBorder="1" applyAlignment="1">
      <alignment vertical="center" wrapText="1"/>
    </xf>
    <xf numFmtId="166" fontId="0" fillId="2" borderId="1" xfId="15" applyNumberFormat="1" applyFont="1" applyFill="1" applyBorder="1" applyAlignment="1">
      <alignment vertical="center" wrapText="1"/>
    </xf>
    <xf numFmtId="166" fontId="0" fillId="3" borderId="1" xfId="15" applyNumberFormat="1" applyFont="1" applyFill="1" applyBorder="1" applyAlignment="1">
      <alignment vertical="center" wrapText="1"/>
    </xf>
    <xf numFmtId="166" fontId="0" fillId="7" borderId="1" xfId="15" applyNumberFormat="1" applyFont="1" applyFill="1" applyBorder="1" applyAlignment="1">
      <alignment vertical="center" wrapText="1"/>
    </xf>
    <xf numFmtId="166" fontId="0" fillId="5" borderId="1" xfId="15" applyNumberFormat="1" applyFont="1" applyFill="1" applyBorder="1" applyAlignment="1">
      <alignment vertical="center" wrapText="1"/>
    </xf>
    <xf numFmtId="166" fontId="0" fillId="4" borderId="1" xfId="15" applyNumberFormat="1" applyFont="1" applyFill="1" applyBorder="1" applyAlignment="1">
      <alignment vertical="center" wrapText="1"/>
    </xf>
    <xf numFmtId="9" fontId="0" fillId="2" borderId="1" xfId="21" applyFill="1" applyBorder="1" applyAlignment="1">
      <alignment vertical="center" wrapText="1"/>
    </xf>
    <xf numFmtId="3" fontId="0" fillId="0" borderId="1" xfId="15" applyNumberFormat="1" applyFont="1" applyFill="1" applyBorder="1" applyAlignment="1">
      <alignment vertical="center" wrapText="1"/>
    </xf>
    <xf numFmtId="2" fontId="0" fillId="13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0" xfId="15" applyNumberFormat="1" applyFill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166" fontId="11" fillId="0" borderId="1" xfId="15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66" fontId="6" fillId="0" borderId="1" xfId="1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7" fillId="0" borderId="1" xfId="15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0" fillId="0" borderId="0" xfId="15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6" fontId="1" fillId="11" borderId="5" xfId="15" applyNumberFormat="1" applyFont="1" applyFill="1" applyBorder="1" applyAlignment="1">
      <alignment horizontal="center" vertical="center" wrapText="1"/>
    </xf>
    <xf numFmtId="166" fontId="1" fillId="11" borderId="6" xfId="15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R1">
      <selection activeCell="AB2" sqref="AB2:AC26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10.25390625" style="0" customWidth="1"/>
    <col min="4" max="4" width="47.125" style="0" customWidth="1"/>
    <col min="5" max="6" width="11.375" style="0" customWidth="1"/>
    <col min="7" max="7" width="8.875" style="0" customWidth="1"/>
    <col min="8" max="8" width="13.00390625" style="0" customWidth="1"/>
    <col min="9" max="9" width="12.75390625" style="0" customWidth="1"/>
    <col min="10" max="10" width="12.625" style="0" bestFit="1" customWidth="1"/>
    <col min="11" max="25" width="6.75390625" style="0" customWidth="1"/>
    <col min="27" max="27" width="21.375" style="0" customWidth="1"/>
    <col min="28" max="28" width="11.25390625" style="0" customWidth="1"/>
    <col min="29" max="29" width="12.875" style="0" customWidth="1"/>
  </cols>
  <sheetData>
    <row r="1" spans="1:27" ht="12.75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111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14"/>
    </row>
    <row r="2" spans="1:29" ht="38.25">
      <c r="A2" s="2" t="s">
        <v>7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2" t="s">
        <v>6</v>
      </c>
      <c r="I2" s="2" t="s">
        <v>87</v>
      </c>
      <c r="J2" s="2" t="s">
        <v>88</v>
      </c>
      <c r="K2" s="18" t="s">
        <v>94</v>
      </c>
      <c r="L2" s="18" t="s">
        <v>95</v>
      </c>
      <c r="M2" s="18" t="s">
        <v>96</v>
      </c>
      <c r="N2" s="18" t="s">
        <v>97</v>
      </c>
      <c r="O2" s="18" t="s">
        <v>98</v>
      </c>
      <c r="P2" s="18" t="s">
        <v>99</v>
      </c>
      <c r="Q2" s="18" t="s">
        <v>100</v>
      </c>
      <c r="R2" s="18" t="s">
        <v>101</v>
      </c>
      <c r="S2" s="20" t="s">
        <v>102</v>
      </c>
      <c r="T2" s="20" t="s">
        <v>103</v>
      </c>
      <c r="U2" s="20" t="s">
        <v>104</v>
      </c>
      <c r="V2" s="22" t="s">
        <v>105</v>
      </c>
      <c r="W2" s="22" t="s">
        <v>106</v>
      </c>
      <c r="X2" s="24" t="s">
        <v>107</v>
      </c>
      <c r="Y2" s="24" t="s">
        <v>108</v>
      </c>
      <c r="Z2" s="26" t="s">
        <v>109</v>
      </c>
      <c r="AA2" s="28" t="s">
        <v>93</v>
      </c>
      <c r="AB2" s="35" t="s">
        <v>115</v>
      </c>
      <c r="AC2" s="35" t="s">
        <v>116</v>
      </c>
    </row>
    <row r="3" spans="1:29" ht="25.5">
      <c r="A3" s="11" t="s">
        <v>11</v>
      </c>
      <c r="B3" s="5" t="s">
        <v>8</v>
      </c>
      <c r="C3" s="6" t="s">
        <v>9</v>
      </c>
      <c r="D3" s="6" t="s">
        <v>10</v>
      </c>
      <c r="E3" s="12">
        <v>2650000</v>
      </c>
      <c r="F3" s="12">
        <v>662500</v>
      </c>
      <c r="G3" s="12"/>
      <c r="H3" s="12">
        <v>1987500</v>
      </c>
      <c r="I3" s="13" t="s">
        <v>90</v>
      </c>
      <c r="J3" s="11"/>
      <c r="K3" s="19">
        <v>5</v>
      </c>
      <c r="L3" s="19">
        <v>0</v>
      </c>
      <c r="M3" s="19">
        <v>8</v>
      </c>
      <c r="N3" s="19">
        <v>0</v>
      </c>
      <c r="O3" s="19">
        <v>4</v>
      </c>
      <c r="P3" s="19">
        <v>2</v>
      </c>
      <c r="Q3" s="19">
        <v>0</v>
      </c>
      <c r="R3" s="19">
        <v>0</v>
      </c>
      <c r="S3" s="21">
        <v>5</v>
      </c>
      <c r="T3" s="21">
        <v>5</v>
      </c>
      <c r="U3" s="21">
        <v>2</v>
      </c>
      <c r="V3" s="23">
        <v>5</v>
      </c>
      <c r="W3" s="23">
        <v>5</v>
      </c>
      <c r="X3" s="25">
        <v>3</v>
      </c>
      <c r="Y3" s="25">
        <v>2</v>
      </c>
      <c r="Z3" s="27">
        <f>SUM(K3:Y3)</f>
        <v>46</v>
      </c>
      <c r="AA3" s="29">
        <v>0</v>
      </c>
      <c r="AB3" s="36">
        <f>SUM(K3:R3)</f>
        <v>19</v>
      </c>
      <c r="AC3" s="36">
        <f>SUM(V3:W3)</f>
        <v>10</v>
      </c>
    </row>
    <row r="4" spans="1:29" ht="38.25">
      <c r="A4" s="11" t="s">
        <v>15</v>
      </c>
      <c r="B4" s="5" t="s">
        <v>12</v>
      </c>
      <c r="C4" s="6" t="s">
        <v>13</v>
      </c>
      <c r="D4" s="6" t="s">
        <v>14</v>
      </c>
      <c r="E4" s="12">
        <v>2700000</v>
      </c>
      <c r="F4" s="12">
        <v>700000</v>
      </c>
      <c r="G4" s="12"/>
      <c r="H4" s="12">
        <v>2000000</v>
      </c>
      <c r="I4" s="13" t="s">
        <v>90</v>
      </c>
      <c r="J4" s="11"/>
      <c r="K4" s="19">
        <v>9</v>
      </c>
      <c r="L4" s="19">
        <v>5</v>
      </c>
      <c r="M4" s="19">
        <v>8</v>
      </c>
      <c r="N4" s="19">
        <v>5</v>
      </c>
      <c r="O4" s="19">
        <v>5</v>
      </c>
      <c r="P4" s="19">
        <v>5</v>
      </c>
      <c r="Q4" s="19">
        <v>0</v>
      </c>
      <c r="R4" s="19">
        <v>3</v>
      </c>
      <c r="S4" s="21">
        <v>7</v>
      </c>
      <c r="T4" s="21">
        <v>7</v>
      </c>
      <c r="U4" s="21">
        <v>3</v>
      </c>
      <c r="V4" s="23">
        <v>3</v>
      </c>
      <c r="W4" s="23">
        <v>4</v>
      </c>
      <c r="X4" s="25">
        <v>5</v>
      </c>
      <c r="Y4" s="25">
        <v>5</v>
      </c>
      <c r="Z4" s="27">
        <f>SUM(K4:Y4)</f>
        <v>74</v>
      </c>
      <c r="AA4" s="29">
        <v>2000000</v>
      </c>
      <c r="AB4" s="36">
        <f aca="true" t="shared" si="0" ref="AB4:AB26">SUM(K4:R4)</f>
        <v>40</v>
      </c>
      <c r="AC4" s="36">
        <f aca="true" t="shared" si="1" ref="AC4:AC26">SUM(V4:W4)</f>
        <v>7</v>
      </c>
    </row>
    <row r="5" spans="1:29" ht="25.5">
      <c r="A5" s="11" t="s">
        <v>19</v>
      </c>
      <c r="B5" s="5" t="s">
        <v>16</v>
      </c>
      <c r="C5" s="6" t="s">
        <v>17</v>
      </c>
      <c r="D5" s="6" t="s">
        <v>18</v>
      </c>
      <c r="E5" s="12">
        <v>2650000</v>
      </c>
      <c r="F5" s="12">
        <v>662500</v>
      </c>
      <c r="G5" s="12"/>
      <c r="H5" s="12">
        <v>1987500</v>
      </c>
      <c r="I5" s="13" t="s">
        <v>89</v>
      </c>
      <c r="J5" s="11"/>
      <c r="K5" s="19">
        <v>9</v>
      </c>
      <c r="L5" s="19">
        <v>9</v>
      </c>
      <c r="M5" s="19">
        <v>9</v>
      </c>
      <c r="N5" s="19">
        <v>4</v>
      </c>
      <c r="O5" s="19">
        <v>5</v>
      </c>
      <c r="P5" s="19">
        <v>2</v>
      </c>
      <c r="Q5" s="19">
        <v>1</v>
      </c>
      <c r="R5" s="19">
        <v>4</v>
      </c>
      <c r="S5" s="21">
        <v>7</v>
      </c>
      <c r="T5" s="21">
        <v>7</v>
      </c>
      <c r="U5" s="21">
        <v>2</v>
      </c>
      <c r="V5" s="23">
        <v>3</v>
      </c>
      <c r="W5" s="23">
        <v>4</v>
      </c>
      <c r="X5" s="25">
        <v>5</v>
      </c>
      <c r="Y5" s="25">
        <v>5</v>
      </c>
      <c r="Z5" s="27">
        <f aca="true" t="shared" si="2" ref="Z5:Z26">SUM(K5:Y5)</f>
        <v>76</v>
      </c>
      <c r="AA5" s="29">
        <v>1900000</v>
      </c>
      <c r="AB5" s="36">
        <f t="shared" si="0"/>
        <v>43</v>
      </c>
      <c r="AC5" s="36">
        <f t="shared" si="1"/>
        <v>7</v>
      </c>
    </row>
    <row r="6" spans="1:29" ht="38.25">
      <c r="A6" s="11" t="s">
        <v>23</v>
      </c>
      <c r="B6" s="5" t="s">
        <v>20</v>
      </c>
      <c r="C6" s="6" t="s">
        <v>21</v>
      </c>
      <c r="D6" s="6" t="s">
        <v>22</v>
      </c>
      <c r="E6" s="12">
        <v>2700000</v>
      </c>
      <c r="F6" s="12">
        <v>700000</v>
      </c>
      <c r="G6" s="12"/>
      <c r="H6" s="12">
        <v>2000000</v>
      </c>
      <c r="I6" s="13" t="s">
        <v>89</v>
      </c>
      <c r="J6" s="37"/>
      <c r="K6" s="19">
        <v>8</v>
      </c>
      <c r="L6" s="19">
        <v>0</v>
      </c>
      <c r="M6" s="19">
        <v>6</v>
      </c>
      <c r="N6" s="19">
        <v>2</v>
      </c>
      <c r="O6" s="19">
        <v>5</v>
      </c>
      <c r="P6" s="19">
        <v>5</v>
      </c>
      <c r="Q6" s="19">
        <v>2</v>
      </c>
      <c r="R6" s="19">
        <v>4</v>
      </c>
      <c r="S6" s="21">
        <v>7</v>
      </c>
      <c r="T6" s="21">
        <v>8</v>
      </c>
      <c r="U6" s="21">
        <v>3</v>
      </c>
      <c r="V6" s="23">
        <v>3</v>
      </c>
      <c r="W6" s="23">
        <v>3</v>
      </c>
      <c r="X6" s="25">
        <v>2</v>
      </c>
      <c r="Y6" s="25">
        <v>3</v>
      </c>
      <c r="Z6" s="27">
        <f t="shared" si="2"/>
        <v>61</v>
      </c>
      <c r="AA6" s="29">
        <v>0</v>
      </c>
      <c r="AB6" s="36">
        <f t="shared" si="0"/>
        <v>32</v>
      </c>
      <c r="AC6" s="36">
        <f t="shared" si="1"/>
        <v>6</v>
      </c>
    </row>
    <row r="7" spans="1:29" ht="25.5">
      <c r="A7" s="11" t="s">
        <v>27</v>
      </c>
      <c r="B7" s="5" t="s">
        <v>24</v>
      </c>
      <c r="C7" s="6" t="s">
        <v>25</v>
      </c>
      <c r="D7" s="6" t="s">
        <v>26</v>
      </c>
      <c r="E7" s="12">
        <v>1469000</v>
      </c>
      <c r="F7" s="12">
        <v>371000</v>
      </c>
      <c r="G7" s="12"/>
      <c r="H7" s="12">
        <v>1098000</v>
      </c>
      <c r="I7" s="13" t="s">
        <v>90</v>
      </c>
      <c r="J7" s="37" t="s">
        <v>150</v>
      </c>
      <c r="K7" s="19">
        <v>9</v>
      </c>
      <c r="L7" s="19">
        <v>10</v>
      </c>
      <c r="M7" s="19">
        <v>9</v>
      </c>
      <c r="N7" s="19">
        <v>5</v>
      </c>
      <c r="O7" s="19">
        <v>2</v>
      </c>
      <c r="P7" s="19">
        <v>1</v>
      </c>
      <c r="Q7" s="19">
        <v>4</v>
      </c>
      <c r="R7" s="19">
        <v>4</v>
      </c>
      <c r="S7" s="21">
        <v>8</v>
      </c>
      <c r="T7" s="21">
        <v>8</v>
      </c>
      <c r="U7" s="21">
        <v>3</v>
      </c>
      <c r="V7" s="23">
        <v>4</v>
      </c>
      <c r="W7" s="23">
        <v>3</v>
      </c>
      <c r="X7" s="25">
        <v>4</v>
      </c>
      <c r="Y7" s="25">
        <v>4</v>
      </c>
      <c r="Z7" s="27">
        <f t="shared" si="2"/>
        <v>78</v>
      </c>
      <c r="AA7" s="29">
        <v>1000000</v>
      </c>
      <c r="AB7" s="36">
        <f t="shared" si="0"/>
        <v>44</v>
      </c>
      <c r="AC7" s="36">
        <f t="shared" si="1"/>
        <v>7</v>
      </c>
    </row>
    <row r="8" spans="1:29" ht="38.25">
      <c r="A8" s="11" t="s">
        <v>29</v>
      </c>
      <c r="B8" s="5" t="s">
        <v>20</v>
      </c>
      <c r="C8" s="6" t="s">
        <v>21</v>
      </c>
      <c r="D8" s="6" t="s">
        <v>28</v>
      </c>
      <c r="E8" s="12">
        <v>2500000</v>
      </c>
      <c r="F8" s="12">
        <v>500000</v>
      </c>
      <c r="G8" s="12"/>
      <c r="H8" s="12">
        <v>2000000</v>
      </c>
      <c r="I8" s="13" t="s">
        <v>89</v>
      </c>
      <c r="J8" s="11"/>
      <c r="K8" s="19">
        <v>8</v>
      </c>
      <c r="L8" s="19">
        <v>4</v>
      </c>
      <c r="M8" s="19">
        <v>7</v>
      </c>
      <c r="N8" s="19">
        <v>3</v>
      </c>
      <c r="O8" s="19">
        <v>5</v>
      </c>
      <c r="P8" s="19">
        <v>4</v>
      </c>
      <c r="Q8" s="19">
        <v>3</v>
      </c>
      <c r="R8" s="19">
        <v>4</v>
      </c>
      <c r="S8" s="21">
        <v>8</v>
      </c>
      <c r="T8" s="21">
        <v>8</v>
      </c>
      <c r="U8" s="21">
        <v>3</v>
      </c>
      <c r="V8" s="23">
        <v>3</v>
      </c>
      <c r="W8" s="23">
        <v>5</v>
      </c>
      <c r="X8" s="25">
        <v>3</v>
      </c>
      <c r="Y8" s="25">
        <v>3</v>
      </c>
      <c r="Z8" s="27">
        <f t="shared" si="2"/>
        <v>71</v>
      </c>
      <c r="AA8" s="29">
        <v>0</v>
      </c>
      <c r="AB8" s="36">
        <f t="shared" si="0"/>
        <v>38</v>
      </c>
      <c r="AC8" s="36">
        <f t="shared" si="1"/>
        <v>8</v>
      </c>
    </row>
    <row r="9" spans="1:29" ht="25.5">
      <c r="A9" s="11" t="s">
        <v>32</v>
      </c>
      <c r="B9" s="5" t="s">
        <v>30</v>
      </c>
      <c r="C9" s="6" t="s">
        <v>21</v>
      </c>
      <c r="D9" s="6" t="s">
        <v>31</v>
      </c>
      <c r="E9" s="12">
        <v>9000000</v>
      </c>
      <c r="F9" s="12">
        <v>7000000</v>
      </c>
      <c r="G9" s="12"/>
      <c r="H9" s="12">
        <v>2000000</v>
      </c>
      <c r="I9" s="13" t="s">
        <v>89</v>
      </c>
      <c r="J9" s="11"/>
      <c r="K9" s="19">
        <v>10</v>
      </c>
      <c r="L9" s="19">
        <v>10</v>
      </c>
      <c r="M9" s="19">
        <v>9</v>
      </c>
      <c r="N9" s="19">
        <v>5</v>
      </c>
      <c r="O9" s="19">
        <v>5</v>
      </c>
      <c r="P9" s="19">
        <v>5</v>
      </c>
      <c r="Q9" s="19">
        <v>3</v>
      </c>
      <c r="R9" s="19">
        <v>5</v>
      </c>
      <c r="S9" s="21">
        <v>10</v>
      </c>
      <c r="T9" s="21">
        <v>9</v>
      </c>
      <c r="U9" s="21">
        <v>5</v>
      </c>
      <c r="V9" s="23">
        <v>5</v>
      </c>
      <c r="W9" s="23">
        <v>5</v>
      </c>
      <c r="X9" s="25">
        <v>5</v>
      </c>
      <c r="Y9" s="25">
        <v>5</v>
      </c>
      <c r="Z9" s="27">
        <f t="shared" si="2"/>
        <v>96</v>
      </c>
      <c r="AA9" s="29">
        <v>2000000</v>
      </c>
      <c r="AB9" s="36">
        <f t="shared" si="0"/>
        <v>52</v>
      </c>
      <c r="AC9" s="36">
        <f t="shared" si="1"/>
        <v>10</v>
      </c>
    </row>
    <row r="10" spans="1:29" ht="38.25">
      <c r="A10" s="11" t="s">
        <v>35</v>
      </c>
      <c r="B10" s="5" t="s">
        <v>33</v>
      </c>
      <c r="C10" s="6" t="s">
        <v>21</v>
      </c>
      <c r="D10" s="6" t="s">
        <v>34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37" t="s">
        <v>151</v>
      </c>
      <c r="K10" s="19">
        <v>9</v>
      </c>
      <c r="L10" s="19">
        <v>8</v>
      </c>
      <c r="M10" s="19">
        <v>7</v>
      </c>
      <c r="N10" s="19">
        <v>4</v>
      </c>
      <c r="O10" s="19">
        <v>5</v>
      </c>
      <c r="P10" s="19">
        <v>4</v>
      </c>
      <c r="Q10" s="19">
        <v>3</v>
      </c>
      <c r="R10" s="19">
        <v>3</v>
      </c>
      <c r="S10" s="21">
        <v>6</v>
      </c>
      <c r="T10" s="21">
        <v>8</v>
      </c>
      <c r="U10" s="21">
        <v>4</v>
      </c>
      <c r="V10" s="23">
        <v>4</v>
      </c>
      <c r="W10" s="23">
        <v>5</v>
      </c>
      <c r="X10" s="25">
        <v>4</v>
      </c>
      <c r="Y10" s="25">
        <v>4</v>
      </c>
      <c r="Z10" s="27">
        <f t="shared" si="2"/>
        <v>78</v>
      </c>
      <c r="AA10" s="29">
        <v>2000000</v>
      </c>
      <c r="AB10" s="36">
        <f t="shared" si="0"/>
        <v>43</v>
      </c>
      <c r="AC10" s="36">
        <f t="shared" si="1"/>
        <v>9</v>
      </c>
    </row>
    <row r="11" spans="1:29" ht="51">
      <c r="A11" s="11" t="s">
        <v>39</v>
      </c>
      <c r="B11" s="5" t="s">
        <v>36</v>
      </c>
      <c r="C11" s="6" t="s">
        <v>21</v>
      </c>
      <c r="D11" s="6" t="s">
        <v>38</v>
      </c>
      <c r="E11" s="12">
        <v>2875000</v>
      </c>
      <c r="F11" s="12">
        <v>875000</v>
      </c>
      <c r="G11" s="12"/>
      <c r="H11" s="12">
        <v>2000000</v>
      </c>
      <c r="I11" s="13" t="s">
        <v>89</v>
      </c>
      <c r="J11" s="11"/>
      <c r="K11" s="19">
        <v>6</v>
      </c>
      <c r="L11" s="19">
        <v>6</v>
      </c>
      <c r="M11" s="19">
        <v>7</v>
      </c>
      <c r="N11" s="19">
        <v>2</v>
      </c>
      <c r="O11" s="19">
        <v>3</v>
      </c>
      <c r="P11" s="19">
        <v>2</v>
      </c>
      <c r="Q11" s="19">
        <v>0</v>
      </c>
      <c r="R11" s="19">
        <v>2</v>
      </c>
      <c r="S11" s="21">
        <v>6</v>
      </c>
      <c r="T11" s="21">
        <v>8</v>
      </c>
      <c r="U11" s="21">
        <v>4</v>
      </c>
      <c r="V11" s="23">
        <v>4</v>
      </c>
      <c r="W11" s="23">
        <v>4</v>
      </c>
      <c r="X11" s="25">
        <v>2</v>
      </c>
      <c r="Y11" s="25">
        <v>2</v>
      </c>
      <c r="Z11" s="27">
        <f t="shared" si="2"/>
        <v>58</v>
      </c>
      <c r="AA11" s="29">
        <v>0</v>
      </c>
      <c r="AB11" s="36">
        <f t="shared" si="0"/>
        <v>28</v>
      </c>
      <c r="AC11" s="36">
        <f t="shared" si="1"/>
        <v>8</v>
      </c>
    </row>
    <row r="12" spans="1:29" ht="25.5">
      <c r="A12" s="11" t="s">
        <v>43</v>
      </c>
      <c r="B12" s="5" t="s">
        <v>40</v>
      </c>
      <c r="C12" s="6" t="s">
        <v>41</v>
      </c>
      <c r="D12" s="6" t="s">
        <v>42</v>
      </c>
      <c r="E12" s="12">
        <v>2660000</v>
      </c>
      <c r="F12" s="12">
        <v>665000</v>
      </c>
      <c r="G12" s="12"/>
      <c r="H12" s="12">
        <v>1995000</v>
      </c>
      <c r="I12" s="13" t="s">
        <v>90</v>
      </c>
      <c r="J12" s="11"/>
      <c r="K12" s="19">
        <v>6</v>
      </c>
      <c r="L12" s="19">
        <v>5</v>
      </c>
      <c r="M12" s="19">
        <v>6</v>
      </c>
      <c r="N12" s="19">
        <v>4</v>
      </c>
      <c r="O12" s="19">
        <v>3</v>
      </c>
      <c r="P12" s="19">
        <v>2</v>
      </c>
      <c r="Q12" s="19">
        <v>2</v>
      </c>
      <c r="R12" s="19">
        <v>3</v>
      </c>
      <c r="S12" s="21">
        <v>6</v>
      </c>
      <c r="T12" s="21">
        <v>5</v>
      </c>
      <c r="U12" s="21">
        <v>4</v>
      </c>
      <c r="V12" s="23">
        <v>3</v>
      </c>
      <c r="W12" s="23">
        <v>2</v>
      </c>
      <c r="X12" s="25">
        <v>2</v>
      </c>
      <c r="Y12" s="25">
        <v>2</v>
      </c>
      <c r="Z12" s="27">
        <f t="shared" si="2"/>
        <v>55</v>
      </c>
      <c r="AA12" s="29">
        <v>0</v>
      </c>
      <c r="AB12" s="36">
        <f t="shared" si="0"/>
        <v>31</v>
      </c>
      <c r="AC12" s="36">
        <f t="shared" si="1"/>
        <v>5</v>
      </c>
    </row>
    <row r="13" spans="1:29" ht="25.5">
      <c r="A13" s="11" t="s">
        <v>46</v>
      </c>
      <c r="B13" s="5" t="s">
        <v>44</v>
      </c>
      <c r="C13" s="6" t="s">
        <v>21</v>
      </c>
      <c r="D13" s="6" t="s">
        <v>45</v>
      </c>
      <c r="E13" s="12">
        <v>3984800</v>
      </c>
      <c r="F13" s="12">
        <v>986000</v>
      </c>
      <c r="G13" s="12">
        <v>800000</v>
      </c>
      <c r="H13" s="12">
        <v>2000000</v>
      </c>
      <c r="I13" s="13" t="s">
        <v>90</v>
      </c>
      <c r="J13" s="11"/>
      <c r="K13" s="19">
        <v>5</v>
      </c>
      <c r="L13" s="19">
        <v>6</v>
      </c>
      <c r="M13" s="19">
        <v>4</v>
      </c>
      <c r="N13" s="19">
        <v>2</v>
      </c>
      <c r="O13" s="19">
        <v>5</v>
      </c>
      <c r="P13" s="19">
        <v>4</v>
      </c>
      <c r="Q13" s="19">
        <v>3</v>
      </c>
      <c r="R13" s="19">
        <v>2</v>
      </c>
      <c r="S13" s="21">
        <v>8</v>
      </c>
      <c r="T13" s="21">
        <v>8</v>
      </c>
      <c r="U13" s="21">
        <v>3</v>
      </c>
      <c r="V13" s="23">
        <v>3</v>
      </c>
      <c r="W13" s="23">
        <v>5</v>
      </c>
      <c r="X13" s="25">
        <v>2</v>
      </c>
      <c r="Y13" s="25">
        <v>2</v>
      </c>
      <c r="Z13" s="27">
        <f t="shared" si="2"/>
        <v>62</v>
      </c>
      <c r="AA13" s="29">
        <v>0</v>
      </c>
      <c r="AB13" s="36">
        <f t="shared" si="0"/>
        <v>31</v>
      </c>
      <c r="AC13" s="36">
        <f t="shared" si="1"/>
        <v>8</v>
      </c>
    </row>
    <row r="14" spans="1:29" ht="25.5">
      <c r="A14" s="11" t="s">
        <v>50</v>
      </c>
      <c r="B14" s="5" t="s">
        <v>47</v>
      </c>
      <c r="C14" s="6" t="s">
        <v>48</v>
      </c>
      <c r="D14" s="6" t="s">
        <v>49</v>
      </c>
      <c r="E14" s="12">
        <v>3310000</v>
      </c>
      <c r="F14" s="12">
        <v>1234000</v>
      </c>
      <c r="G14" s="12"/>
      <c r="H14" s="12">
        <v>2000000</v>
      </c>
      <c r="I14" s="13" t="s">
        <v>90</v>
      </c>
      <c r="J14" s="37" t="s">
        <v>152</v>
      </c>
      <c r="K14" s="19">
        <v>6</v>
      </c>
      <c r="L14" s="19">
        <v>7</v>
      </c>
      <c r="M14" s="19">
        <v>5</v>
      </c>
      <c r="N14" s="19">
        <v>2</v>
      </c>
      <c r="O14" s="19">
        <v>4</v>
      </c>
      <c r="P14" s="19">
        <v>1</v>
      </c>
      <c r="Q14" s="19">
        <v>2</v>
      </c>
      <c r="R14" s="19">
        <v>3</v>
      </c>
      <c r="S14" s="21">
        <v>6</v>
      </c>
      <c r="T14" s="21">
        <v>7</v>
      </c>
      <c r="U14" s="21">
        <v>4</v>
      </c>
      <c r="V14" s="23">
        <v>3</v>
      </c>
      <c r="W14" s="23">
        <v>2</v>
      </c>
      <c r="X14" s="25">
        <v>2</v>
      </c>
      <c r="Y14" s="25">
        <v>2</v>
      </c>
      <c r="Z14" s="27">
        <f t="shared" si="2"/>
        <v>56</v>
      </c>
      <c r="AA14" s="29">
        <v>0</v>
      </c>
      <c r="AB14" s="36">
        <f t="shared" si="0"/>
        <v>30</v>
      </c>
      <c r="AC14" s="36">
        <f t="shared" si="1"/>
        <v>5</v>
      </c>
    </row>
    <row r="15" spans="1:29" ht="25.5">
      <c r="A15" s="11" t="s">
        <v>54</v>
      </c>
      <c r="B15" s="5" t="s">
        <v>51</v>
      </c>
      <c r="C15" s="6" t="s">
        <v>52</v>
      </c>
      <c r="D15" s="6" t="s">
        <v>53</v>
      </c>
      <c r="E15" s="12">
        <v>3501000</v>
      </c>
      <c r="F15" s="12">
        <v>1501000</v>
      </c>
      <c r="G15" s="12"/>
      <c r="H15" s="12">
        <v>2000000</v>
      </c>
      <c r="I15" s="13" t="s">
        <v>90</v>
      </c>
      <c r="J15" s="11"/>
      <c r="K15" s="19">
        <v>8</v>
      </c>
      <c r="L15" s="19">
        <v>8</v>
      </c>
      <c r="M15" s="19">
        <v>8</v>
      </c>
      <c r="N15" s="19">
        <v>3</v>
      </c>
      <c r="O15" s="19">
        <v>5</v>
      </c>
      <c r="P15" s="19">
        <v>2</v>
      </c>
      <c r="Q15" s="19">
        <v>5</v>
      </c>
      <c r="R15" s="19">
        <v>4</v>
      </c>
      <c r="S15" s="21">
        <v>8</v>
      </c>
      <c r="T15" s="21">
        <v>8</v>
      </c>
      <c r="U15" s="21">
        <v>5</v>
      </c>
      <c r="V15" s="23">
        <v>5</v>
      </c>
      <c r="W15" s="23">
        <v>3</v>
      </c>
      <c r="X15" s="25">
        <v>4</v>
      </c>
      <c r="Y15" s="25">
        <v>3</v>
      </c>
      <c r="Z15" s="27">
        <f t="shared" si="2"/>
        <v>79</v>
      </c>
      <c r="AA15" s="29">
        <v>2000000</v>
      </c>
      <c r="AB15" s="36">
        <f t="shared" si="0"/>
        <v>43</v>
      </c>
      <c r="AC15" s="36">
        <f t="shared" si="1"/>
        <v>8</v>
      </c>
    </row>
    <row r="16" spans="1:29" ht="25.5">
      <c r="A16" s="11" t="s">
        <v>58</v>
      </c>
      <c r="B16" s="5" t="s">
        <v>55</v>
      </c>
      <c r="C16" s="6" t="s">
        <v>56</v>
      </c>
      <c r="D16" s="6" t="s">
        <v>57</v>
      </c>
      <c r="E16" s="12">
        <v>2667000</v>
      </c>
      <c r="F16" s="12">
        <v>667000</v>
      </c>
      <c r="G16" s="12"/>
      <c r="H16" s="12">
        <v>2000000</v>
      </c>
      <c r="I16" s="13" t="s">
        <v>89</v>
      </c>
      <c r="J16" s="37" t="s">
        <v>150</v>
      </c>
      <c r="K16" s="19">
        <v>9</v>
      </c>
      <c r="L16" s="19">
        <v>8</v>
      </c>
      <c r="M16" s="19">
        <v>9</v>
      </c>
      <c r="N16" s="19">
        <v>5</v>
      </c>
      <c r="O16" s="19">
        <v>5</v>
      </c>
      <c r="P16" s="19">
        <v>2</v>
      </c>
      <c r="Q16" s="19">
        <v>5</v>
      </c>
      <c r="R16" s="19">
        <v>4</v>
      </c>
      <c r="S16" s="21">
        <v>7</v>
      </c>
      <c r="T16" s="21">
        <v>7</v>
      </c>
      <c r="U16" s="21">
        <v>3</v>
      </c>
      <c r="V16" s="23">
        <v>3</v>
      </c>
      <c r="W16" s="23">
        <v>5</v>
      </c>
      <c r="X16" s="25">
        <v>5</v>
      </c>
      <c r="Y16" s="25">
        <v>4</v>
      </c>
      <c r="Z16" s="27">
        <f t="shared" si="2"/>
        <v>81</v>
      </c>
      <c r="AA16" s="29">
        <v>2000000</v>
      </c>
      <c r="AB16" s="36">
        <f t="shared" si="0"/>
        <v>47</v>
      </c>
      <c r="AC16" s="36">
        <f t="shared" si="1"/>
        <v>8</v>
      </c>
    </row>
    <row r="17" spans="1:29" ht="25.5">
      <c r="A17" s="11" t="s">
        <v>60</v>
      </c>
      <c r="B17" s="5" t="s">
        <v>55</v>
      </c>
      <c r="C17" s="6" t="s">
        <v>56</v>
      </c>
      <c r="D17" s="6" t="s">
        <v>59</v>
      </c>
      <c r="E17" s="12">
        <v>1200000</v>
      </c>
      <c r="F17" s="12">
        <v>300000</v>
      </c>
      <c r="G17" s="12"/>
      <c r="H17" s="12">
        <v>900000</v>
      </c>
      <c r="I17" s="13" t="s">
        <v>89</v>
      </c>
      <c r="J17" s="11"/>
      <c r="K17" s="19">
        <v>9</v>
      </c>
      <c r="L17" s="19">
        <v>8</v>
      </c>
      <c r="M17" s="19">
        <v>8</v>
      </c>
      <c r="N17" s="19">
        <v>2</v>
      </c>
      <c r="O17" s="19">
        <v>4</v>
      </c>
      <c r="P17" s="19">
        <v>2</v>
      </c>
      <c r="Q17" s="19">
        <v>5</v>
      </c>
      <c r="R17" s="19">
        <v>5</v>
      </c>
      <c r="S17" s="21">
        <v>7</v>
      </c>
      <c r="T17" s="21">
        <v>7</v>
      </c>
      <c r="U17" s="21">
        <v>3</v>
      </c>
      <c r="V17" s="23">
        <v>3</v>
      </c>
      <c r="W17" s="23">
        <v>5</v>
      </c>
      <c r="X17" s="25">
        <v>3</v>
      </c>
      <c r="Y17" s="25">
        <v>4</v>
      </c>
      <c r="Z17" s="27">
        <f t="shared" si="2"/>
        <v>75</v>
      </c>
      <c r="AA17" s="29">
        <v>900000</v>
      </c>
      <c r="AB17" s="36">
        <f t="shared" si="0"/>
        <v>43</v>
      </c>
      <c r="AC17" s="36">
        <f t="shared" si="1"/>
        <v>8</v>
      </c>
    </row>
    <row r="18" spans="1:29" ht="25.5">
      <c r="A18" s="11" t="s">
        <v>63</v>
      </c>
      <c r="B18" s="5" t="s">
        <v>61</v>
      </c>
      <c r="C18" s="6" t="s">
        <v>92</v>
      </c>
      <c r="D18" s="6" t="s">
        <v>62</v>
      </c>
      <c r="E18" s="12">
        <v>2400000</v>
      </c>
      <c r="F18" s="12">
        <v>600000</v>
      </c>
      <c r="G18" s="12"/>
      <c r="H18" s="12">
        <v>1800000</v>
      </c>
      <c r="I18" s="13" t="s">
        <v>90</v>
      </c>
      <c r="J18" s="11"/>
      <c r="K18" s="19">
        <v>8</v>
      </c>
      <c r="L18" s="19">
        <v>8</v>
      </c>
      <c r="M18" s="19">
        <v>7</v>
      </c>
      <c r="N18" s="19">
        <v>4</v>
      </c>
      <c r="O18" s="19">
        <v>5</v>
      </c>
      <c r="P18" s="19">
        <v>2</v>
      </c>
      <c r="Q18" s="19">
        <v>2</v>
      </c>
      <c r="R18" s="19">
        <v>4</v>
      </c>
      <c r="S18" s="21">
        <v>7</v>
      </c>
      <c r="T18" s="21">
        <v>7</v>
      </c>
      <c r="U18" s="21">
        <v>4</v>
      </c>
      <c r="V18" s="23">
        <v>4</v>
      </c>
      <c r="W18" s="23">
        <v>4</v>
      </c>
      <c r="X18" s="25">
        <v>4</v>
      </c>
      <c r="Y18" s="25">
        <v>4</v>
      </c>
      <c r="Z18" s="27">
        <f t="shared" si="2"/>
        <v>74</v>
      </c>
      <c r="AA18" s="29">
        <v>1800000</v>
      </c>
      <c r="AB18" s="36">
        <f t="shared" si="0"/>
        <v>40</v>
      </c>
      <c r="AC18" s="36">
        <f t="shared" si="1"/>
        <v>8</v>
      </c>
    </row>
    <row r="19" spans="1:29" ht="25.5">
      <c r="A19" s="11" t="s">
        <v>66</v>
      </c>
      <c r="B19" s="5" t="s">
        <v>64</v>
      </c>
      <c r="C19" s="6" t="s">
        <v>21</v>
      </c>
      <c r="D19" s="6" t="s">
        <v>65</v>
      </c>
      <c r="E19" s="12">
        <v>2502500</v>
      </c>
      <c r="F19" s="12">
        <v>550000</v>
      </c>
      <c r="G19" s="12"/>
      <c r="H19" s="12">
        <v>1562000</v>
      </c>
      <c r="I19" s="13" t="s">
        <v>90</v>
      </c>
      <c r="J19" s="37" t="s">
        <v>153</v>
      </c>
      <c r="K19" s="19">
        <v>7</v>
      </c>
      <c r="L19" s="19">
        <v>8</v>
      </c>
      <c r="M19" s="19">
        <v>7</v>
      </c>
      <c r="N19" s="19">
        <v>4</v>
      </c>
      <c r="O19" s="19">
        <v>4</v>
      </c>
      <c r="P19" s="19">
        <v>4</v>
      </c>
      <c r="Q19" s="19">
        <v>4</v>
      </c>
      <c r="R19" s="19">
        <v>4</v>
      </c>
      <c r="S19" s="21">
        <v>6</v>
      </c>
      <c r="T19" s="21">
        <v>7</v>
      </c>
      <c r="U19" s="21">
        <v>4</v>
      </c>
      <c r="V19" s="23">
        <v>4</v>
      </c>
      <c r="W19" s="23">
        <v>4</v>
      </c>
      <c r="X19" s="25">
        <v>3</v>
      </c>
      <c r="Y19" s="25">
        <v>2</v>
      </c>
      <c r="Z19" s="27">
        <f t="shared" si="2"/>
        <v>72</v>
      </c>
      <c r="AA19" s="29">
        <v>1000000</v>
      </c>
      <c r="AB19" s="36">
        <f t="shared" si="0"/>
        <v>42</v>
      </c>
      <c r="AC19" s="36">
        <f t="shared" si="1"/>
        <v>8</v>
      </c>
    </row>
    <row r="20" spans="1:29" ht="25.5">
      <c r="A20" s="11" t="s">
        <v>69</v>
      </c>
      <c r="B20" s="5" t="s">
        <v>67</v>
      </c>
      <c r="C20" s="6" t="s">
        <v>21</v>
      </c>
      <c r="D20" s="6" t="s">
        <v>68</v>
      </c>
      <c r="E20" s="12">
        <v>2600000</v>
      </c>
      <c r="F20" s="12">
        <v>650000</v>
      </c>
      <c r="G20" s="12"/>
      <c r="H20" s="12">
        <v>1950000</v>
      </c>
      <c r="I20" s="13" t="s">
        <v>90</v>
      </c>
      <c r="J20" s="11"/>
      <c r="K20" s="19">
        <v>8</v>
      </c>
      <c r="L20" s="19">
        <v>8</v>
      </c>
      <c r="M20" s="19">
        <v>8</v>
      </c>
      <c r="N20" s="19">
        <v>4</v>
      </c>
      <c r="O20" s="19">
        <v>5</v>
      </c>
      <c r="P20" s="19">
        <v>2</v>
      </c>
      <c r="Q20" s="19">
        <v>5</v>
      </c>
      <c r="R20" s="19">
        <v>4</v>
      </c>
      <c r="S20" s="21">
        <v>7</v>
      </c>
      <c r="T20" s="21">
        <v>8</v>
      </c>
      <c r="U20" s="21">
        <v>3</v>
      </c>
      <c r="V20" s="23">
        <v>3</v>
      </c>
      <c r="W20" s="23">
        <v>5</v>
      </c>
      <c r="X20" s="25">
        <v>5</v>
      </c>
      <c r="Y20" s="25">
        <v>4</v>
      </c>
      <c r="Z20" s="27">
        <f t="shared" si="2"/>
        <v>79</v>
      </c>
      <c r="AA20" s="29">
        <v>1900000</v>
      </c>
      <c r="AB20" s="36">
        <f t="shared" si="0"/>
        <v>44</v>
      </c>
      <c r="AC20" s="36">
        <f t="shared" si="1"/>
        <v>8</v>
      </c>
    </row>
    <row r="21" spans="1:29" ht="25.5">
      <c r="A21" s="11" t="s">
        <v>71</v>
      </c>
      <c r="B21" s="5" t="s">
        <v>67</v>
      </c>
      <c r="C21" s="6" t="s">
        <v>21</v>
      </c>
      <c r="D21" s="6" t="s">
        <v>70</v>
      </c>
      <c r="E21" s="12">
        <v>2833750</v>
      </c>
      <c r="F21" s="12">
        <v>833750</v>
      </c>
      <c r="G21" s="12"/>
      <c r="H21" s="12">
        <v>2000000</v>
      </c>
      <c r="I21" s="13" t="s">
        <v>90</v>
      </c>
      <c r="J21" s="11"/>
      <c r="K21" s="19">
        <v>6</v>
      </c>
      <c r="L21" s="19">
        <v>6</v>
      </c>
      <c r="M21" s="19">
        <v>6</v>
      </c>
      <c r="N21" s="19">
        <v>3</v>
      </c>
      <c r="O21" s="19">
        <v>2</v>
      </c>
      <c r="P21" s="19">
        <v>2</v>
      </c>
      <c r="Q21" s="19">
        <v>2</v>
      </c>
      <c r="R21" s="19">
        <v>3</v>
      </c>
      <c r="S21" s="21">
        <v>6</v>
      </c>
      <c r="T21" s="21">
        <v>8</v>
      </c>
      <c r="U21" s="21">
        <v>4</v>
      </c>
      <c r="V21" s="23">
        <v>4</v>
      </c>
      <c r="W21" s="23">
        <v>4</v>
      </c>
      <c r="X21" s="25">
        <v>3</v>
      </c>
      <c r="Y21" s="25">
        <v>3</v>
      </c>
      <c r="Z21" s="27">
        <f t="shared" si="2"/>
        <v>62</v>
      </c>
      <c r="AA21" s="29">
        <v>0</v>
      </c>
      <c r="AB21" s="36">
        <f t="shared" si="0"/>
        <v>30</v>
      </c>
      <c r="AC21" s="36">
        <f t="shared" si="1"/>
        <v>8</v>
      </c>
    </row>
    <row r="22" spans="1:29" ht="25.5">
      <c r="A22" s="11" t="s">
        <v>73</v>
      </c>
      <c r="B22" s="5" t="s">
        <v>67</v>
      </c>
      <c r="C22" s="6" t="s">
        <v>21</v>
      </c>
      <c r="D22" s="6" t="s">
        <v>72</v>
      </c>
      <c r="E22" s="12">
        <v>2696000</v>
      </c>
      <c r="F22" s="12">
        <v>696000</v>
      </c>
      <c r="G22" s="12"/>
      <c r="H22" s="12">
        <v>2000000</v>
      </c>
      <c r="I22" s="13" t="s">
        <v>90</v>
      </c>
      <c r="J22" s="11"/>
      <c r="K22" s="19">
        <v>6</v>
      </c>
      <c r="L22" s="19">
        <v>6</v>
      </c>
      <c r="M22" s="19">
        <v>6</v>
      </c>
      <c r="N22" s="19">
        <v>3</v>
      </c>
      <c r="O22" s="19">
        <v>2</v>
      </c>
      <c r="P22" s="19">
        <v>2</v>
      </c>
      <c r="Q22" s="19">
        <v>2</v>
      </c>
      <c r="R22" s="19">
        <v>3</v>
      </c>
      <c r="S22" s="21">
        <v>6</v>
      </c>
      <c r="T22" s="21">
        <v>8</v>
      </c>
      <c r="U22" s="21">
        <v>4</v>
      </c>
      <c r="V22" s="23">
        <v>4</v>
      </c>
      <c r="W22" s="23">
        <v>4</v>
      </c>
      <c r="X22" s="25">
        <v>3</v>
      </c>
      <c r="Y22" s="25">
        <v>3</v>
      </c>
      <c r="Z22" s="27">
        <f t="shared" si="2"/>
        <v>62</v>
      </c>
      <c r="AA22" s="29">
        <v>0</v>
      </c>
      <c r="AB22" s="36">
        <f t="shared" si="0"/>
        <v>30</v>
      </c>
      <c r="AC22" s="36">
        <f t="shared" si="1"/>
        <v>8</v>
      </c>
    </row>
    <row r="23" spans="1:29" ht="25.5">
      <c r="A23" s="11" t="s">
        <v>77</v>
      </c>
      <c r="B23" s="5" t="s">
        <v>74</v>
      </c>
      <c r="C23" s="6" t="s">
        <v>75</v>
      </c>
      <c r="D23" s="6" t="s">
        <v>76</v>
      </c>
      <c r="E23" s="12">
        <v>3888000</v>
      </c>
      <c r="F23" s="12">
        <v>973000</v>
      </c>
      <c r="G23" s="12">
        <v>720000</v>
      </c>
      <c r="H23" s="12">
        <v>2000000</v>
      </c>
      <c r="I23" s="13" t="s">
        <v>90</v>
      </c>
      <c r="J23" s="11"/>
      <c r="K23" s="19">
        <v>6</v>
      </c>
      <c r="L23" s="19">
        <v>6</v>
      </c>
      <c r="M23" s="19">
        <v>6</v>
      </c>
      <c r="N23" s="19">
        <v>2</v>
      </c>
      <c r="O23" s="19">
        <v>2</v>
      </c>
      <c r="P23" s="19">
        <v>2</v>
      </c>
      <c r="Q23" s="19">
        <v>2</v>
      </c>
      <c r="R23" s="19">
        <v>3</v>
      </c>
      <c r="S23" s="21">
        <v>8</v>
      </c>
      <c r="T23" s="21">
        <v>7</v>
      </c>
      <c r="U23" s="21">
        <v>4</v>
      </c>
      <c r="V23" s="23">
        <v>4</v>
      </c>
      <c r="W23" s="23">
        <v>3</v>
      </c>
      <c r="X23" s="25">
        <v>2</v>
      </c>
      <c r="Y23" s="25">
        <v>2</v>
      </c>
      <c r="Z23" s="27">
        <f t="shared" si="2"/>
        <v>59</v>
      </c>
      <c r="AA23" s="29">
        <v>0</v>
      </c>
      <c r="AB23" s="36">
        <f t="shared" si="0"/>
        <v>29</v>
      </c>
      <c r="AC23" s="36">
        <f t="shared" si="1"/>
        <v>7</v>
      </c>
    </row>
    <row r="24" spans="1:29" ht="25.5">
      <c r="A24" s="11" t="s">
        <v>80</v>
      </c>
      <c r="B24" s="5" t="s">
        <v>78</v>
      </c>
      <c r="C24" s="6" t="s">
        <v>21</v>
      </c>
      <c r="D24" s="6" t="s">
        <v>79</v>
      </c>
      <c r="E24" s="12">
        <v>2500000</v>
      </c>
      <c r="F24" s="12">
        <v>500000</v>
      </c>
      <c r="G24" s="12"/>
      <c r="H24" s="12">
        <v>2000000</v>
      </c>
      <c r="I24" s="13" t="s">
        <v>89</v>
      </c>
      <c r="J24" s="37" t="s">
        <v>153</v>
      </c>
      <c r="K24" s="19">
        <v>7</v>
      </c>
      <c r="L24" s="19">
        <v>7</v>
      </c>
      <c r="M24" s="19">
        <v>8</v>
      </c>
      <c r="N24" s="19">
        <v>3</v>
      </c>
      <c r="O24" s="19">
        <v>5</v>
      </c>
      <c r="P24" s="19">
        <v>3</v>
      </c>
      <c r="Q24" s="19">
        <v>3</v>
      </c>
      <c r="R24" s="19">
        <v>4</v>
      </c>
      <c r="S24" s="21">
        <v>6</v>
      </c>
      <c r="T24" s="21">
        <v>7</v>
      </c>
      <c r="U24" s="21">
        <v>2</v>
      </c>
      <c r="V24" s="23">
        <v>3</v>
      </c>
      <c r="W24" s="23">
        <v>4</v>
      </c>
      <c r="X24" s="25">
        <v>3</v>
      </c>
      <c r="Y24" s="25">
        <v>4</v>
      </c>
      <c r="Z24" s="27">
        <f t="shared" si="2"/>
        <v>69</v>
      </c>
      <c r="AA24" s="29">
        <v>1500000</v>
      </c>
      <c r="AB24" s="36">
        <f t="shared" si="0"/>
        <v>40</v>
      </c>
      <c r="AC24" s="36">
        <f t="shared" si="1"/>
        <v>7</v>
      </c>
    </row>
    <row r="25" spans="1:29" ht="25.5">
      <c r="A25" s="11" t="s">
        <v>84</v>
      </c>
      <c r="B25" s="5" t="s">
        <v>81</v>
      </c>
      <c r="C25" s="6" t="s">
        <v>82</v>
      </c>
      <c r="D25" s="6" t="s">
        <v>83</v>
      </c>
      <c r="E25" s="12">
        <v>1194268</v>
      </c>
      <c r="F25" s="12">
        <v>238853</v>
      </c>
      <c r="G25" s="12"/>
      <c r="H25" s="12">
        <v>955415</v>
      </c>
      <c r="I25" s="13" t="s">
        <v>90</v>
      </c>
      <c r="J25" s="11"/>
      <c r="K25" s="19">
        <v>6</v>
      </c>
      <c r="L25" s="19">
        <v>6</v>
      </c>
      <c r="M25" s="19">
        <v>6</v>
      </c>
      <c r="N25" s="19">
        <v>3</v>
      </c>
      <c r="O25" s="19">
        <v>2</v>
      </c>
      <c r="P25" s="19">
        <v>2</v>
      </c>
      <c r="Q25" s="19">
        <v>2</v>
      </c>
      <c r="R25" s="19">
        <v>2</v>
      </c>
      <c r="S25" s="21">
        <v>6</v>
      </c>
      <c r="T25" s="21">
        <v>6</v>
      </c>
      <c r="U25" s="21">
        <v>3</v>
      </c>
      <c r="V25" s="23">
        <v>3</v>
      </c>
      <c r="W25" s="23">
        <v>3</v>
      </c>
      <c r="X25" s="25">
        <v>2</v>
      </c>
      <c r="Y25" s="25">
        <v>2</v>
      </c>
      <c r="Z25" s="27">
        <f t="shared" si="2"/>
        <v>54</v>
      </c>
      <c r="AA25" s="29">
        <v>0</v>
      </c>
      <c r="AB25" s="36">
        <f t="shared" si="0"/>
        <v>29</v>
      </c>
      <c r="AC25" s="36">
        <f t="shared" si="1"/>
        <v>6</v>
      </c>
    </row>
    <row r="26" spans="1:29" ht="25.5">
      <c r="A26" s="11" t="s">
        <v>86</v>
      </c>
      <c r="B26" s="5" t="s">
        <v>37</v>
      </c>
      <c r="C26" s="6" t="s">
        <v>21</v>
      </c>
      <c r="D26" s="6" t="s">
        <v>85</v>
      </c>
      <c r="E26" s="12">
        <v>2837500</v>
      </c>
      <c r="F26" s="12">
        <v>837500</v>
      </c>
      <c r="G26" s="12"/>
      <c r="H26" s="12">
        <v>2000000</v>
      </c>
      <c r="I26" s="13" t="s">
        <v>89</v>
      </c>
      <c r="J26" s="11"/>
      <c r="K26" s="19">
        <v>6</v>
      </c>
      <c r="L26" s="19">
        <v>7</v>
      </c>
      <c r="M26" s="19">
        <v>7</v>
      </c>
      <c r="N26" s="19">
        <v>3</v>
      </c>
      <c r="O26" s="19">
        <v>4</v>
      </c>
      <c r="P26" s="19">
        <v>3</v>
      </c>
      <c r="Q26" s="19">
        <v>3</v>
      </c>
      <c r="R26" s="19">
        <v>3</v>
      </c>
      <c r="S26" s="21">
        <v>7</v>
      </c>
      <c r="T26" s="21">
        <v>7</v>
      </c>
      <c r="U26" s="21">
        <v>3</v>
      </c>
      <c r="V26" s="23">
        <v>3</v>
      </c>
      <c r="W26" s="23">
        <v>4</v>
      </c>
      <c r="X26" s="25">
        <v>3</v>
      </c>
      <c r="Y26" s="25">
        <v>3</v>
      </c>
      <c r="Z26" s="27">
        <f t="shared" si="2"/>
        <v>66</v>
      </c>
      <c r="AA26" s="29">
        <v>0</v>
      </c>
      <c r="AB26" s="36">
        <f t="shared" si="0"/>
        <v>36</v>
      </c>
      <c r="AC26" s="36">
        <f t="shared" si="1"/>
        <v>7</v>
      </c>
    </row>
    <row r="27" spans="1:27" ht="15.75">
      <c r="A27" s="14"/>
      <c r="B27" s="7" t="s">
        <v>91</v>
      </c>
      <c r="C27" s="8"/>
      <c r="D27" s="8"/>
      <c r="E27" s="15"/>
      <c r="F27" s="15"/>
      <c r="G27" s="15"/>
      <c r="H27" s="16">
        <f>SUM(H3:H26)</f>
        <v>44235415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32">
        <f>SUM(AA3:AA26)</f>
        <v>20000000</v>
      </c>
    </row>
    <row r="28" spans="1:27" ht="12.75">
      <c r="A28" s="14"/>
      <c r="B28" s="9"/>
      <c r="C28" s="10"/>
      <c r="D28" s="10"/>
      <c r="E28" s="17"/>
      <c r="F28" s="17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9"/>
      <c r="C29" s="10"/>
      <c r="D29" s="10"/>
      <c r="E29" s="17"/>
      <c r="F29" s="17"/>
      <c r="G29" s="1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0" t="s">
        <v>110</v>
      </c>
      <c r="AA29" s="31">
        <f>(20000000-AA27)</f>
        <v>0</v>
      </c>
    </row>
  </sheetData>
  <mergeCells count="2">
    <mergeCell ref="A1:J1"/>
    <mergeCell ref="K1:Z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47.125" style="0" customWidth="1"/>
    <col min="4" max="4" width="17.75390625" style="51" customWidth="1"/>
  </cols>
  <sheetData>
    <row r="1" spans="1:4" ht="32.25" customHeight="1">
      <c r="A1" s="63" t="s">
        <v>163</v>
      </c>
      <c r="B1" s="64"/>
      <c r="C1" s="64"/>
      <c r="D1" s="64"/>
    </row>
    <row r="2" spans="1:4" ht="37.5" customHeight="1">
      <c r="A2" s="2" t="s">
        <v>7</v>
      </c>
      <c r="B2" s="3" t="s">
        <v>0</v>
      </c>
      <c r="C2" s="1" t="s">
        <v>2</v>
      </c>
      <c r="D2" s="2" t="s">
        <v>162</v>
      </c>
    </row>
    <row r="3" spans="1:4" ht="25.5">
      <c r="A3" s="11" t="s">
        <v>11</v>
      </c>
      <c r="B3" s="5" t="s">
        <v>8</v>
      </c>
      <c r="C3" s="6" t="s">
        <v>10</v>
      </c>
      <c r="D3" s="11">
        <v>0</v>
      </c>
    </row>
    <row r="4" spans="1:4" ht="38.25">
      <c r="A4" s="37" t="s">
        <v>15</v>
      </c>
      <c r="B4" s="5" t="s">
        <v>12</v>
      </c>
      <c r="C4" s="6" t="s">
        <v>14</v>
      </c>
      <c r="D4" s="11">
        <v>1000000</v>
      </c>
    </row>
    <row r="5" spans="1:4" ht="25.5">
      <c r="A5" s="11" t="s">
        <v>19</v>
      </c>
      <c r="B5" s="5" t="s">
        <v>16</v>
      </c>
      <c r="C5" s="6" t="s">
        <v>18</v>
      </c>
      <c r="D5" s="11">
        <v>1980000</v>
      </c>
    </row>
    <row r="6" spans="1:4" ht="38.25">
      <c r="A6" s="11" t="s">
        <v>23</v>
      </c>
      <c r="B6" s="5" t="s">
        <v>20</v>
      </c>
      <c r="C6" s="6" t="s">
        <v>22</v>
      </c>
      <c r="D6" s="11">
        <v>1000000</v>
      </c>
    </row>
    <row r="7" spans="1:4" ht="25.5">
      <c r="A7" s="37" t="s">
        <v>27</v>
      </c>
      <c r="B7" s="5" t="s">
        <v>24</v>
      </c>
      <c r="C7" s="6" t="s">
        <v>26</v>
      </c>
      <c r="D7" s="11">
        <v>1000000</v>
      </c>
    </row>
    <row r="8" spans="1:4" ht="38.25">
      <c r="A8" s="37" t="s">
        <v>29</v>
      </c>
      <c r="B8" s="5" t="s">
        <v>20</v>
      </c>
      <c r="C8" s="6" t="s">
        <v>28</v>
      </c>
      <c r="D8" s="11">
        <v>1500000</v>
      </c>
    </row>
    <row r="9" spans="1:4" ht="25.5">
      <c r="A9" s="11" t="s">
        <v>32</v>
      </c>
      <c r="B9" s="5" t="s">
        <v>160</v>
      </c>
      <c r="C9" s="6" t="s">
        <v>31</v>
      </c>
      <c r="D9" s="11">
        <v>1500000</v>
      </c>
    </row>
    <row r="10" spans="1:4" ht="38.25">
      <c r="A10" s="11" t="s">
        <v>35</v>
      </c>
      <c r="B10" s="5" t="s">
        <v>33</v>
      </c>
      <c r="C10" s="6" t="s">
        <v>34</v>
      </c>
      <c r="D10" s="11">
        <v>2000000</v>
      </c>
    </row>
    <row r="11" spans="1:4" ht="51">
      <c r="A11" s="37" t="s">
        <v>39</v>
      </c>
      <c r="B11" s="5" t="s">
        <v>36</v>
      </c>
      <c r="C11" s="6" t="s">
        <v>38</v>
      </c>
      <c r="D11" s="11">
        <v>0</v>
      </c>
    </row>
    <row r="12" spans="1:4" ht="25.5">
      <c r="A12" s="11" t="s">
        <v>43</v>
      </c>
      <c r="B12" s="5" t="s">
        <v>40</v>
      </c>
      <c r="C12" s="6" t="s">
        <v>42</v>
      </c>
      <c r="D12" s="11">
        <v>1500000</v>
      </c>
    </row>
    <row r="13" spans="1:4" ht="25.5">
      <c r="A13" s="11" t="s">
        <v>46</v>
      </c>
      <c r="B13" s="5" t="s">
        <v>44</v>
      </c>
      <c r="C13" s="6" t="s">
        <v>45</v>
      </c>
      <c r="D13" s="11">
        <v>0</v>
      </c>
    </row>
    <row r="14" spans="1:4" ht="25.5">
      <c r="A14" s="37" t="s">
        <v>50</v>
      </c>
      <c r="B14" s="5" t="s">
        <v>47</v>
      </c>
      <c r="C14" s="6" t="s">
        <v>49</v>
      </c>
      <c r="D14" s="11">
        <v>1000000</v>
      </c>
    </row>
    <row r="15" spans="1:4" ht="25.5">
      <c r="A15" s="11" t="s">
        <v>54</v>
      </c>
      <c r="B15" s="5" t="s">
        <v>51</v>
      </c>
      <c r="C15" s="6" t="s">
        <v>53</v>
      </c>
      <c r="D15" s="11">
        <v>2000000</v>
      </c>
    </row>
    <row r="16" spans="1:4" ht="25.5">
      <c r="A16" s="11" t="s">
        <v>58</v>
      </c>
      <c r="B16" s="5" t="s">
        <v>55</v>
      </c>
      <c r="C16" s="6" t="s">
        <v>57</v>
      </c>
      <c r="D16" s="11">
        <v>1000000</v>
      </c>
    </row>
    <row r="17" spans="1:4" ht="25.5">
      <c r="A17" s="37" t="s">
        <v>60</v>
      </c>
      <c r="B17" s="5" t="s">
        <v>55</v>
      </c>
      <c r="C17" s="53" t="s">
        <v>161</v>
      </c>
      <c r="D17" s="11">
        <v>0</v>
      </c>
    </row>
    <row r="18" spans="1:4" ht="25.5">
      <c r="A18" s="37" t="s">
        <v>63</v>
      </c>
      <c r="B18" s="5" t="s">
        <v>61</v>
      </c>
      <c r="C18" s="6" t="s">
        <v>62</v>
      </c>
      <c r="D18" s="11">
        <v>1000000</v>
      </c>
    </row>
    <row r="19" spans="1:4" ht="25.5">
      <c r="A19" s="37" t="s">
        <v>66</v>
      </c>
      <c r="B19" s="5" t="s">
        <v>64</v>
      </c>
      <c r="C19" s="6" t="s">
        <v>65</v>
      </c>
      <c r="D19" s="11">
        <v>1000000</v>
      </c>
    </row>
    <row r="20" spans="1:4" ht="25.5">
      <c r="A20" s="11" t="s">
        <v>69</v>
      </c>
      <c r="B20" s="5" t="s">
        <v>67</v>
      </c>
      <c r="C20" s="6" t="s">
        <v>68</v>
      </c>
      <c r="D20" s="11">
        <v>1950000</v>
      </c>
    </row>
    <row r="21" spans="1:4" ht="25.5">
      <c r="A21" s="11" t="s">
        <v>71</v>
      </c>
      <c r="B21" s="5" t="s">
        <v>67</v>
      </c>
      <c r="C21" s="6" t="s">
        <v>70</v>
      </c>
      <c r="D21" s="11">
        <v>0</v>
      </c>
    </row>
    <row r="22" spans="1:4" ht="25.5">
      <c r="A22" s="11" t="s">
        <v>73</v>
      </c>
      <c r="B22" s="5" t="s">
        <v>67</v>
      </c>
      <c r="C22" s="6" t="s">
        <v>72</v>
      </c>
      <c r="D22" s="11">
        <v>0</v>
      </c>
    </row>
    <row r="23" spans="1:4" ht="25.5">
      <c r="A23" s="11" t="s">
        <v>77</v>
      </c>
      <c r="B23" s="5" t="s">
        <v>74</v>
      </c>
      <c r="C23" s="6" t="s">
        <v>76</v>
      </c>
      <c r="D23" s="11">
        <v>0</v>
      </c>
    </row>
    <row r="24" spans="1:4" ht="25.5">
      <c r="A24" s="37" t="s">
        <v>80</v>
      </c>
      <c r="B24" s="5" t="s">
        <v>78</v>
      </c>
      <c r="C24" s="6" t="s">
        <v>79</v>
      </c>
      <c r="D24" s="11">
        <v>570000</v>
      </c>
    </row>
    <row r="25" spans="1:4" ht="25.5">
      <c r="A25" s="11" t="s">
        <v>84</v>
      </c>
      <c r="B25" s="5" t="s">
        <v>81</v>
      </c>
      <c r="C25" s="6" t="s">
        <v>83</v>
      </c>
      <c r="D25" s="11">
        <v>0</v>
      </c>
    </row>
    <row r="26" spans="1:4" ht="25.5">
      <c r="A26" s="11" t="s">
        <v>86</v>
      </c>
      <c r="B26" s="5" t="s">
        <v>37</v>
      </c>
      <c r="C26" s="6" t="s">
        <v>85</v>
      </c>
      <c r="D26" s="11">
        <v>0</v>
      </c>
    </row>
    <row r="27" spans="1:4" ht="15.75">
      <c r="A27" s="48"/>
      <c r="B27" s="49" t="s">
        <v>91</v>
      </c>
      <c r="C27" s="50"/>
      <c r="D27" s="54">
        <f>SUM(D3:D26)</f>
        <v>20000000</v>
      </c>
    </row>
    <row r="28" spans="1:4" ht="12.75">
      <c r="A28" s="51"/>
      <c r="B28" s="51"/>
      <c r="C28" s="51"/>
      <c r="D28" s="48"/>
    </row>
    <row r="29" spans="1:4" ht="12.75">
      <c r="A29" s="61" t="s">
        <v>165</v>
      </c>
      <c r="B29" s="62"/>
      <c r="C29" s="51"/>
      <c r="D29" s="52"/>
    </row>
    <row r="31" ht="12.75">
      <c r="C31" s="55" t="s">
        <v>166</v>
      </c>
    </row>
    <row r="33" ht="12.75">
      <c r="C33" s="56" t="s">
        <v>164</v>
      </c>
    </row>
    <row r="35" ht="12.75">
      <c r="C35" s="56"/>
    </row>
  </sheetData>
  <mergeCells count="2">
    <mergeCell ref="A29:B29"/>
    <mergeCell ref="A1:D1"/>
  </mergeCells>
  <printOptions/>
  <pageMargins left="0.39" right="0.32" top="0.49" bottom="0.5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2">
      <selection activeCell="B8" sqref="B8"/>
    </sheetView>
  </sheetViews>
  <sheetFormatPr defaultColWidth="9.00390625" defaultRowHeight="12.75"/>
  <cols>
    <col min="2" max="2" width="15.875" style="0" customWidth="1"/>
    <col min="3" max="3" width="25.875" style="0" customWidth="1"/>
    <col min="4" max="4" width="47.125" style="0" customWidth="1"/>
    <col min="5" max="5" width="14.125" style="0" customWidth="1"/>
    <col min="6" max="6" width="18.875" style="0" customWidth="1"/>
    <col min="7" max="7" width="18.375" style="0" customWidth="1"/>
    <col min="8" max="8" width="13.625" style="0" customWidth="1"/>
    <col min="9" max="9" width="12.875" style="0" customWidth="1"/>
    <col min="10" max="10" width="13.125" style="0" customWidth="1"/>
  </cols>
  <sheetData>
    <row r="1" spans="2:7" ht="14.25" customHeight="1">
      <c r="B1" s="57"/>
      <c r="C1" s="58"/>
      <c r="D1" s="58"/>
      <c r="E1" s="65" t="s">
        <v>114</v>
      </c>
      <c r="F1" s="67" t="s">
        <v>113</v>
      </c>
      <c r="G1" s="69" t="s">
        <v>93</v>
      </c>
    </row>
    <row r="2" spans="1:7" ht="27.75" customHeight="1">
      <c r="A2" s="46" t="s">
        <v>159</v>
      </c>
      <c r="B2" s="2" t="s">
        <v>7</v>
      </c>
      <c r="C2" s="3" t="s">
        <v>0</v>
      </c>
      <c r="D2" s="1" t="s">
        <v>2</v>
      </c>
      <c r="E2" s="66"/>
      <c r="F2" s="68"/>
      <c r="G2" s="70"/>
    </row>
    <row r="3" spans="1:7" ht="25.5">
      <c r="A3" s="33">
        <v>1</v>
      </c>
      <c r="B3" s="37" t="s">
        <v>54</v>
      </c>
      <c r="C3" s="5" t="s">
        <v>51</v>
      </c>
      <c r="D3" s="6" t="s">
        <v>53</v>
      </c>
      <c r="E3" s="45">
        <v>86.11111111111111</v>
      </c>
      <c r="F3" s="46" t="s">
        <v>156</v>
      </c>
      <c r="G3" s="34"/>
    </row>
    <row r="4" spans="1:7" ht="38.25">
      <c r="A4" s="33">
        <v>2</v>
      </c>
      <c r="B4" s="37" t="s">
        <v>35</v>
      </c>
      <c r="C4" s="5" t="s">
        <v>33</v>
      </c>
      <c r="D4" s="6" t="s">
        <v>34</v>
      </c>
      <c r="E4" s="45">
        <v>84.55555555555556</v>
      </c>
      <c r="F4" s="46" t="s">
        <v>156</v>
      </c>
      <c r="G4" s="34"/>
    </row>
    <row r="5" spans="1:7" ht="25.5">
      <c r="A5" s="33">
        <v>3</v>
      </c>
      <c r="B5" s="37" t="s">
        <v>69</v>
      </c>
      <c r="C5" s="5" t="s">
        <v>67</v>
      </c>
      <c r="D5" s="6" t="s">
        <v>68</v>
      </c>
      <c r="E5" s="45">
        <v>80.11111111111111</v>
      </c>
      <c r="F5" s="46" t="s">
        <v>156</v>
      </c>
      <c r="G5" s="34"/>
    </row>
    <row r="6" spans="1:7" ht="25.5">
      <c r="A6" s="33">
        <v>4</v>
      </c>
      <c r="B6" s="37" t="s">
        <v>19</v>
      </c>
      <c r="C6" s="5" t="s">
        <v>16</v>
      </c>
      <c r="D6" s="6" t="s">
        <v>18</v>
      </c>
      <c r="E6" s="45">
        <v>75.22222222222223</v>
      </c>
      <c r="F6" s="46" t="s">
        <v>156</v>
      </c>
      <c r="G6" s="34"/>
    </row>
    <row r="7" spans="1:7" ht="38.25">
      <c r="A7" s="33">
        <v>5</v>
      </c>
      <c r="B7" s="37" t="s">
        <v>29</v>
      </c>
      <c r="C7" s="5" t="s">
        <v>20</v>
      </c>
      <c r="D7" s="6" t="s">
        <v>28</v>
      </c>
      <c r="E7" s="45">
        <v>74.88888888888889</v>
      </c>
      <c r="F7" s="46" t="s">
        <v>155</v>
      </c>
      <c r="G7" s="34"/>
    </row>
    <row r="8" spans="1:7" ht="38.25">
      <c r="A8" s="33">
        <v>6</v>
      </c>
      <c r="B8" s="37" t="s">
        <v>23</v>
      </c>
      <c r="C8" s="5" t="s">
        <v>20</v>
      </c>
      <c r="D8" s="6" t="s">
        <v>22</v>
      </c>
      <c r="E8" s="45">
        <v>74.22222222222223</v>
      </c>
      <c r="F8" s="46" t="s">
        <v>155</v>
      </c>
      <c r="G8" s="34"/>
    </row>
    <row r="9" spans="1:7" ht="25.5">
      <c r="A9" s="33">
        <v>7</v>
      </c>
      <c r="B9" s="11" t="s">
        <v>27</v>
      </c>
      <c r="C9" s="5" t="s">
        <v>24</v>
      </c>
      <c r="D9" s="6" t="s">
        <v>26</v>
      </c>
      <c r="E9" s="45">
        <v>73.33333333333333</v>
      </c>
      <c r="F9" s="46" t="s">
        <v>155</v>
      </c>
      <c r="G9" s="34"/>
    </row>
    <row r="10" spans="1:7" ht="25.5">
      <c r="A10" s="33">
        <v>8</v>
      </c>
      <c r="B10" s="37" t="s">
        <v>43</v>
      </c>
      <c r="C10" s="5" t="s">
        <v>40</v>
      </c>
      <c r="D10" s="6" t="s">
        <v>42</v>
      </c>
      <c r="E10" s="45">
        <v>72.88888888888889</v>
      </c>
      <c r="F10" s="46" t="s">
        <v>156</v>
      </c>
      <c r="G10" s="34"/>
    </row>
    <row r="11" spans="1:7" ht="25.5">
      <c r="A11" s="33">
        <v>9</v>
      </c>
      <c r="B11" s="11" t="s">
        <v>50</v>
      </c>
      <c r="C11" s="5" t="s">
        <v>47</v>
      </c>
      <c r="D11" s="6" t="s">
        <v>49</v>
      </c>
      <c r="E11" s="45">
        <v>72.66666666666667</v>
      </c>
      <c r="F11" s="46" t="s">
        <v>155</v>
      </c>
      <c r="G11" s="34"/>
    </row>
    <row r="12" spans="1:7" ht="25.5">
      <c r="A12" s="33">
        <v>10</v>
      </c>
      <c r="B12" s="11" t="s">
        <v>66</v>
      </c>
      <c r="C12" s="5" t="s">
        <v>64</v>
      </c>
      <c r="D12" s="6" t="s">
        <v>65</v>
      </c>
      <c r="E12" s="45">
        <v>69.77777777777777</v>
      </c>
      <c r="F12" s="46" t="s">
        <v>155</v>
      </c>
      <c r="G12" s="34"/>
    </row>
    <row r="13" spans="1:7" ht="25.5">
      <c r="A13" s="33">
        <v>11</v>
      </c>
      <c r="B13" s="11" t="s">
        <v>63</v>
      </c>
      <c r="C13" s="5" t="s">
        <v>61</v>
      </c>
      <c r="D13" s="6" t="s">
        <v>62</v>
      </c>
      <c r="E13" s="45">
        <v>69.22222222222223</v>
      </c>
      <c r="F13" s="46" t="s">
        <v>158</v>
      </c>
      <c r="G13" s="34"/>
    </row>
    <row r="14" spans="1:7" ht="25.5">
      <c r="A14" s="33">
        <v>12</v>
      </c>
      <c r="B14" s="11" t="s">
        <v>58</v>
      </c>
      <c r="C14" s="5" t="s">
        <v>55</v>
      </c>
      <c r="D14" s="6" t="s">
        <v>57</v>
      </c>
      <c r="E14" s="45">
        <v>66.33333333333333</v>
      </c>
      <c r="F14" s="46" t="s">
        <v>155</v>
      </c>
      <c r="G14" s="34"/>
    </row>
    <row r="15" spans="1:7" ht="38.25">
      <c r="A15" s="33">
        <v>13</v>
      </c>
      <c r="B15" s="11" t="s">
        <v>15</v>
      </c>
      <c r="C15" s="5" t="s">
        <v>12</v>
      </c>
      <c r="D15" s="6" t="s">
        <v>14</v>
      </c>
      <c r="E15" s="45">
        <v>65.44444444444444</v>
      </c>
      <c r="F15" s="46" t="s">
        <v>155</v>
      </c>
      <c r="G15" s="34"/>
    </row>
    <row r="16" spans="1:7" ht="25.5">
      <c r="A16" s="33">
        <v>14</v>
      </c>
      <c r="B16" s="37" t="s">
        <v>80</v>
      </c>
      <c r="C16" s="5" t="s">
        <v>78</v>
      </c>
      <c r="D16" s="6" t="s">
        <v>79</v>
      </c>
      <c r="E16" s="45">
        <v>61.111111111111114</v>
      </c>
      <c r="F16" s="46" t="s">
        <v>154</v>
      </c>
      <c r="G16" s="34"/>
    </row>
    <row r="17" spans="1:7" ht="25.5">
      <c r="A17" s="33">
        <v>15</v>
      </c>
      <c r="B17" s="37" t="s">
        <v>32</v>
      </c>
      <c r="C17" s="5" t="s">
        <v>30</v>
      </c>
      <c r="D17" s="6" t="s">
        <v>31</v>
      </c>
      <c r="E17" s="45">
        <v>59.875</v>
      </c>
      <c r="F17" s="46" t="s">
        <v>157</v>
      </c>
      <c r="G17" s="34"/>
    </row>
    <row r="18" spans="1:7" ht="25.5">
      <c r="A18" s="33">
        <v>16</v>
      </c>
      <c r="B18" s="37" t="s">
        <v>60</v>
      </c>
      <c r="C18" s="5" t="s">
        <v>55</v>
      </c>
      <c r="D18" s="6" t="s">
        <v>59</v>
      </c>
      <c r="E18" s="45">
        <v>59.22222222222222</v>
      </c>
      <c r="F18" s="46" t="s">
        <v>154</v>
      </c>
      <c r="G18" s="34"/>
    </row>
    <row r="19" spans="1:7" ht="51">
      <c r="A19" s="33">
        <v>17</v>
      </c>
      <c r="B19" s="11" t="s">
        <v>39</v>
      </c>
      <c r="C19" s="5" t="s">
        <v>36</v>
      </c>
      <c r="D19" s="6" t="s">
        <v>38</v>
      </c>
      <c r="E19" s="45">
        <v>58.22222222222222</v>
      </c>
      <c r="F19" s="46" t="s">
        <v>157</v>
      </c>
      <c r="G19" s="34"/>
    </row>
    <row r="20" spans="1:7" ht="25.5">
      <c r="A20" s="33">
        <v>18</v>
      </c>
      <c r="B20" s="37" t="s">
        <v>86</v>
      </c>
      <c r="C20" s="5" t="s">
        <v>37</v>
      </c>
      <c r="D20" s="6" t="s">
        <v>85</v>
      </c>
      <c r="E20" s="45">
        <v>56.55555555555556</v>
      </c>
      <c r="F20" s="46" t="s">
        <v>154</v>
      </c>
      <c r="G20" s="34"/>
    </row>
    <row r="21" spans="1:7" ht="25.5">
      <c r="A21" s="33">
        <v>19</v>
      </c>
      <c r="B21" s="37" t="s">
        <v>11</v>
      </c>
      <c r="C21" s="5" t="s">
        <v>8</v>
      </c>
      <c r="D21" s="6" t="s">
        <v>10</v>
      </c>
      <c r="E21" s="45">
        <v>51.55555555555556</v>
      </c>
      <c r="F21" s="46" t="s">
        <v>154</v>
      </c>
      <c r="G21" s="34"/>
    </row>
    <row r="22" spans="1:7" ht="25.5">
      <c r="A22" s="33">
        <v>20</v>
      </c>
      <c r="B22" s="37" t="s">
        <v>46</v>
      </c>
      <c r="C22" s="5" t="s">
        <v>44</v>
      </c>
      <c r="D22" s="6" t="s">
        <v>45</v>
      </c>
      <c r="E22" s="45">
        <v>36.666666666666664</v>
      </c>
      <c r="F22" s="46" t="s">
        <v>154</v>
      </c>
      <c r="G22" s="34"/>
    </row>
    <row r="23" spans="1:7" ht="25.5">
      <c r="A23" s="33">
        <v>21</v>
      </c>
      <c r="B23" s="37" t="s">
        <v>73</v>
      </c>
      <c r="C23" s="5" t="s">
        <v>67</v>
      </c>
      <c r="D23" s="6" t="s">
        <v>72</v>
      </c>
      <c r="E23" s="45">
        <v>36</v>
      </c>
      <c r="F23" s="46" t="s">
        <v>154</v>
      </c>
      <c r="G23" s="34"/>
    </row>
    <row r="24" spans="1:7" ht="25.5">
      <c r="A24" s="33">
        <v>22</v>
      </c>
      <c r="B24" s="37" t="s">
        <v>71</v>
      </c>
      <c r="C24" s="5" t="s">
        <v>67</v>
      </c>
      <c r="D24" s="6" t="s">
        <v>70</v>
      </c>
      <c r="E24" s="45">
        <v>33.55555555555556</v>
      </c>
      <c r="F24" s="46" t="s">
        <v>154</v>
      </c>
      <c r="G24" s="34"/>
    </row>
    <row r="25" spans="1:7" ht="25.5">
      <c r="A25" s="33">
        <v>23</v>
      </c>
      <c r="B25" s="37" t="s">
        <v>77</v>
      </c>
      <c r="C25" s="5" t="s">
        <v>74</v>
      </c>
      <c r="D25" s="6" t="s">
        <v>76</v>
      </c>
      <c r="E25" s="45">
        <v>32.77777777777778</v>
      </c>
      <c r="F25" s="46" t="s">
        <v>154</v>
      </c>
      <c r="G25" s="34"/>
    </row>
    <row r="26" spans="1:7" ht="25.5">
      <c r="A26" s="33">
        <v>24</v>
      </c>
      <c r="B26" s="37" t="s">
        <v>84</v>
      </c>
      <c r="C26" s="5" t="s">
        <v>81</v>
      </c>
      <c r="D26" s="6" t="s">
        <v>83</v>
      </c>
      <c r="E26" s="45">
        <v>18.88888888888889</v>
      </c>
      <c r="F26" s="46" t="s">
        <v>154</v>
      </c>
      <c r="G26" s="34"/>
    </row>
    <row r="27" spans="2:7" ht="12.75">
      <c r="B27" s="14"/>
      <c r="C27" s="7" t="s">
        <v>91</v>
      </c>
      <c r="D27" s="8"/>
      <c r="G27" s="47">
        <f>SUM(G3:G26)</f>
        <v>0</v>
      </c>
    </row>
  </sheetData>
  <mergeCells count="4">
    <mergeCell ref="E1:E2"/>
    <mergeCell ref="F1:F2"/>
    <mergeCell ref="G1:G2"/>
    <mergeCell ref="B1:D1"/>
  </mergeCells>
  <printOptions/>
  <pageMargins left="0.6" right="0.55" top="1" bottom="1" header="0.5" footer="0.5"/>
  <pageSetup horizontalDpi="300" verticalDpi="300" orientation="portrait" paperSize="9" scale="61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60" workbookViewId="0" topLeftCell="I5">
      <selection activeCell="Z29" sqref="Z29"/>
    </sheetView>
  </sheetViews>
  <sheetFormatPr defaultColWidth="9.00390625" defaultRowHeight="12.75"/>
  <cols>
    <col min="1" max="1" width="15.875" style="14" customWidth="1"/>
    <col min="2" max="2" width="25.875" style="9" customWidth="1"/>
    <col min="3" max="3" width="10.25390625" style="10" customWidth="1"/>
    <col min="4" max="4" width="47.125" style="10" customWidth="1"/>
    <col min="5" max="6" width="11.375" style="17" customWidth="1"/>
    <col min="7" max="7" width="8.875" style="17" customWidth="1"/>
    <col min="8" max="8" width="13.00390625" style="14" customWidth="1"/>
    <col min="9" max="9" width="12.75390625" style="14" customWidth="1"/>
    <col min="10" max="10" width="12.625" style="14" bestFit="1" customWidth="1"/>
    <col min="11" max="25" width="6.75390625" style="14" customWidth="1"/>
    <col min="26" max="26" width="9.125" style="14" customWidth="1"/>
    <col min="27" max="27" width="13.125" style="14" customWidth="1"/>
    <col min="28" max="28" width="9.125" style="10" customWidth="1"/>
    <col min="29" max="29" width="13.125" style="10" bestFit="1" customWidth="1"/>
    <col min="30" max="89" width="9.125" style="10" customWidth="1"/>
  </cols>
  <sheetData>
    <row r="1" spans="1:26" ht="24" customHeight="1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111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7" ht="41.25" customHeight="1">
      <c r="A2" s="2" t="s">
        <v>7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2" t="s">
        <v>6</v>
      </c>
      <c r="I2" s="2" t="s">
        <v>87</v>
      </c>
      <c r="J2" s="2" t="s">
        <v>88</v>
      </c>
      <c r="K2" s="18" t="s">
        <v>94</v>
      </c>
      <c r="L2" s="18" t="s">
        <v>95</v>
      </c>
      <c r="M2" s="18" t="s">
        <v>96</v>
      </c>
      <c r="N2" s="18" t="s">
        <v>97</v>
      </c>
      <c r="O2" s="18" t="s">
        <v>98</v>
      </c>
      <c r="P2" s="18" t="s">
        <v>99</v>
      </c>
      <c r="Q2" s="18" t="s">
        <v>100</v>
      </c>
      <c r="R2" s="18" t="s">
        <v>101</v>
      </c>
      <c r="S2" s="20" t="s">
        <v>102</v>
      </c>
      <c r="T2" s="20" t="s">
        <v>103</v>
      </c>
      <c r="U2" s="20" t="s">
        <v>104</v>
      </c>
      <c r="V2" s="22" t="s">
        <v>105</v>
      </c>
      <c r="W2" s="22" t="s">
        <v>106</v>
      </c>
      <c r="X2" s="24" t="s">
        <v>107</v>
      </c>
      <c r="Y2" s="24" t="s">
        <v>108</v>
      </c>
      <c r="Z2" s="26" t="s">
        <v>109</v>
      </c>
      <c r="AA2" s="28" t="s">
        <v>93</v>
      </c>
    </row>
    <row r="3" spans="1:27" ht="25.5">
      <c r="A3" s="11" t="s">
        <v>11</v>
      </c>
      <c r="B3" s="5" t="s">
        <v>8</v>
      </c>
      <c r="C3" s="6" t="s">
        <v>9</v>
      </c>
      <c r="D3" s="6" t="s">
        <v>10</v>
      </c>
      <c r="E3" s="12">
        <v>2650000</v>
      </c>
      <c r="F3" s="12">
        <v>662500</v>
      </c>
      <c r="G3" s="12"/>
      <c r="H3" s="12">
        <v>1987500</v>
      </c>
      <c r="I3" s="13" t="s">
        <v>90</v>
      </c>
      <c r="J3" s="11"/>
      <c r="K3" s="19"/>
      <c r="L3" s="19"/>
      <c r="M3" s="19"/>
      <c r="N3" s="19"/>
      <c r="O3" s="19"/>
      <c r="P3" s="19"/>
      <c r="Q3" s="19"/>
      <c r="R3" s="19"/>
      <c r="S3" s="21"/>
      <c r="T3" s="21"/>
      <c r="U3" s="21"/>
      <c r="V3" s="23"/>
      <c r="W3" s="23"/>
      <c r="X3" s="25"/>
      <c r="Y3" s="25"/>
      <c r="Z3" s="27">
        <f>SUM(K3:Y3)</f>
        <v>0</v>
      </c>
      <c r="AA3" s="29"/>
    </row>
    <row r="4" spans="1:27" ht="38.25">
      <c r="A4" s="11" t="s">
        <v>15</v>
      </c>
      <c r="B4" s="5" t="s">
        <v>12</v>
      </c>
      <c r="C4" s="6" t="s">
        <v>13</v>
      </c>
      <c r="D4" s="6" t="s">
        <v>14</v>
      </c>
      <c r="E4" s="12">
        <v>2700000</v>
      </c>
      <c r="F4" s="12">
        <v>700000</v>
      </c>
      <c r="G4" s="12"/>
      <c r="H4" s="12">
        <v>2000000</v>
      </c>
      <c r="I4" s="13" t="s">
        <v>90</v>
      </c>
      <c r="J4" s="11"/>
      <c r="K4" s="19"/>
      <c r="L4" s="19"/>
      <c r="M4" s="19"/>
      <c r="N4" s="19"/>
      <c r="O4" s="19"/>
      <c r="P4" s="19"/>
      <c r="Q4" s="19"/>
      <c r="R4" s="19"/>
      <c r="S4" s="21"/>
      <c r="T4" s="21"/>
      <c r="U4" s="21"/>
      <c r="V4" s="23"/>
      <c r="W4" s="23"/>
      <c r="X4" s="25"/>
      <c r="Y4" s="25"/>
      <c r="Z4" s="27">
        <f>SUM(K4:Y4)</f>
        <v>0</v>
      </c>
      <c r="AA4" s="29"/>
    </row>
    <row r="5" spans="1:27" ht="25.5">
      <c r="A5" s="11" t="s">
        <v>19</v>
      </c>
      <c r="B5" s="5" t="s">
        <v>16</v>
      </c>
      <c r="C5" s="6" t="s">
        <v>17</v>
      </c>
      <c r="D5" s="6" t="s">
        <v>18</v>
      </c>
      <c r="E5" s="12">
        <v>2650000</v>
      </c>
      <c r="F5" s="12">
        <v>662500</v>
      </c>
      <c r="G5" s="12"/>
      <c r="H5" s="12">
        <v>1987500</v>
      </c>
      <c r="I5" s="13" t="s">
        <v>89</v>
      </c>
      <c r="J5" s="11"/>
      <c r="K5" s="19"/>
      <c r="L5" s="19"/>
      <c r="M5" s="19"/>
      <c r="N5" s="19"/>
      <c r="O5" s="19"/>
      <c r="P5" s="19"/>
      <c r="Q5" s="19"/>
      <c r="R5" s="19"/>
      <c r="S5" s="21"/>
      <c r="T5" s="21"/>
      <c r="U5" s="21"/>
      <c r="V5" s="23"/>
      <c r="W5" s="23"/>
      <c r="X5" s="25"/>
      <c r="Y5" s="25"/>
      <c r="Z5" s="27">
        <f aca="true" t="shared" si="0" ref="Z5:Z26">SUM(K5:Y5)</f>
        <v>0</v>
      </c>
      <c r="AA5" s="29"/>
    </row>
    <row r="6" spans="1:27" ht="38.25">
      <c r="A6" s="11" t="s">
        <v>23</v>
      </c>
      <c r="B6" s="5" t="s">
        <v>20</v>
      </c>
      <c r="C6" s="6" t="s">
        <v>21</v>
      </c>
      <c r="D6" s="6" t="s">
        <v>22</v>
      </c>
      <c r="E6" s="12">
        <v>2700000</v>
      </c>
      <c r="F6" s="12">
        <v>700000</v>
      </c>
      <c r="G6" s="12"/>
      <c r="H6" s="12">
        <v>2000000</v>
      </c>
      <c r="I6" s="13" t="s">
        <v>89</v>
      </c>
      <c r="J6" s="11"/>
      <c r="K6" s="19"/>
      <c r="L6" s="19"/>
      <c r="M6" s="19"/>
      <c r="N6" s="19"/>
      <c r="O6" s="19"/>
      <c r="P6" s="19"/>
      <c r="Q6" s="19"/>
      <c r="R6" s="19"/>
      <c r="S6" s="21"/>
      <c r="T6" s="21"/>
      <c r="U6" s="21"/>
      <c r="V6" s="23"/>
      <c r="W6" s="23"/>
      <c r="X6" s="25"/>
      <c r="Y6" s="25"/>
      <c r="Z6" s="27">
        <f t="shared" si="0"/>
        <v>0</v>
      </c>
      <c r="AA6" s="29"/>
    </row>
    <row r="7" spans="1:27" ht="25.5">
      <c r="A7" s="11" t="s">
        <v>27</v>
      </c>
      <c r="B7" s="5" t="s">
        <v>24</v>
      </c>
      <c r="C7" s="6" t="s">
        <v>25</v>
      </c>
      <c r="D7" s="6" t="s">
        <v>26</v>
      </c>
      <c r="E7" s="12">
        <v>1469000</v>
      </c>
      <c r="F7" s="12">
        <v>371000</v>
      </c>
      <c r="G7" s="12"/>
      <c r="H7" s="12">
        <v>1098000</v>
      </c>
      <c r="I7" s="13" t="s">
        <v>90</v>
      </c>
      <c r="J7" s="11"/>
      <c r="K7" s="19"/>
      <c r="L7" s="19"/>
      <c r="M7" s="19"/>
      <c r="N7" s="19"/>
      <c r="O7" s="19"/>
      <c r="P7" s="19"/>
      <c r="Q7" s="19"/>
      <c r="R7" s="19"/>
      <c r="S7" s="21"/>
      <c r="T7" s="21"/>
      <c r="U7" s="21"/>
      <c r="V7" s="23"/>
      <c r="W7" s="23"/>
      <c r="X7" s="25"/>
      <c r="Y7" s="25"/>
      <c r="Z7" s="27">
        <f t="shared" si="0"/>
        <v>0</v>
      </c>
      <c r="AA7" s="29"/>
    </row>
    <row r="8" spans="1:27" ht="38.25">
      <c r="A8" s="11" t="s">
        <v>29</v>
      </c>
      <c r="B8" s="5" t="s">
        <v>20</v>
      </c>
      <c r="C8" s="6" t="s">
        <v>21</v>
      </c>
      <c r="D8" s="6" t="s">
        <v>28</v>
      </c>
      <c r="E8" s="12">
        <v>2500000</v>
      </c>
      <c r="F8" s="12">
        <v>500000</v>
      </c>
      <c r="G8" s="12"/>
      <c r="H8" s="12">
        <v>2000000</v>
      </c>
      <c r="I8" s="13" t="s">
        <v>89</v>
      </c>
      <c r="J8" s="11"/>
      <c r="K8" s="19"/>
      <c r="L8" s="19"/>
      <c r="M8" s="19"/>
      <c r="N8" s="19"/>
      <c r="O8" s="19"/>
      <c r="P8" s="19"/>
      <c r="Q8" s="19"/>
      <c r="R8" s="19"/>
      <c r="S8" s="21"/>
      <c r="T8" s="21"/>
      <c r="U8" s="21"/>
      <c r="V8" s="23"/>
      <c r="W8" s="23"/>
      <c r="X8" s="25"/>
      <c r="Y8" s="25"/>
      <c r="Z8" s="27">
        <f t="shared" si="0"/>
        <v>0</v>
      </c>
      <c r="AA8" s="29"/>
    </row>
    <row r="9" spans="1:27" ht="25.5">
      <c r="A9" s="11" t="s">
        <v>32</v>
      </c>
      <c r="B9" s="5" t="s">
        <v>30</v>
      </c>
      <c r="C9" s="6" t="s">
        <v>21</v>
      </c>
      <c r="D9" s="6" t="s">
        <v>31</v>
      </c>
      <c r="E9" s="12">
        <v>9000000</v>
      </c>
      <c r="F9" s="12">
        <v>7000000</v>
      </c>
      <c r="G9" s="12"/>
      <c r="H9" s="12">
        <v>2000000</v>
      </c>
      <c r="I9" s="13" t="s">
        <v>89</v>
      </c>
      <c r="J9" s="11"/>
      <c r="K9" s="19"/>
      <c r="L9" s="19"/>
      <c r="M9" s="19"/>
      <c r="N9" s="19"/>
      <c r="O9" s="19"/>
      <c r="P9" s="19"/>
      <c r="Q9" s="19"/>
      <c r="R9" s="19"/>
      <c r="S9" s="21"/>
      <c r="T9" s="21"/>
      <c r="U9" s="21"/>
      <c r="V9" s="23"/>
      <c r="W9" s="23"/>
      <c r="X9" s="25"/>
      <c r="Y9" s="25"/>
      <c r="Z9" s="27">
        <f t="shared" si="0"/>
        <v>0</v>
      </c>
      <c r="AA9" s="29"/>
    </row>
    <row r="10" spans="1:27" ht="38.25">
      <c r="A10" s="11" t="s">
        <v>35</v>
      </c>
      <c r="B10" s="5" t="s">
        <v>33</v>
      </c>
      <c r="C10" s="6" t="s">
        <v>21</v>
      </c>
      <c r="D10" s="6" t="s">
        <v>34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11"/>
      <c r="K10" s="19"/>
      <c r="L10" s="19"/>
      <c r="M10" s="19"/>
      <c r="N10" s="19"/>
      <c r="O10" s="19"/>
      <c r="P10" s="19"/>
      <c r="Q10" s="19"/>
      <c r="R10" s="19"/>
      <c r="S10" s="21"/>
      <c r="T10" s="21"/>
      <c r="U10" s="21"/>
      <c r="V10" s="23"/>
      <c r="W10" s="23"/>
      <c r="X10" s="25"/>
      <c r="Y10" s="25"/>
      <c r="Z10" s="27">
        <f t="shared" si="0"/>
        <v>0</v>
      </c>
      <c r="AA10" s="29"/>
    </row>
    <row r="11" spans="1:27" ht="51">
      <c r="A11" s="11" t="s">
        <v>39</v>
      </c>
      <c r="B11" s="5" t="s">
        <v>36</v>
      </c>
      <c r="C11" s="6" t="s">
        <v>21</v>
      </c>
      <c r="D11" s="6" t="s">
        <v>38</v>
      </c>
      <c r="E11" s="12">
        <v>2875000</v>
      </c>
      <c r="F11" s="12">
        <v>875000</v>
      </c>
      <c r="G11" s="12"/>
      <c r="H11" s="12">
        <v>2000000</v>
      </c>
      <c r="I11" s="13" t="s">
        <v>89</v>
      </c>
      <c r="J11" s="11"/>
      <c r="K11" s="19"/>
      <c r="L11" s="19"/>
      <c r="M11" s="19"/>
      <c r="N11" s="19"/>
      <c r="O11" s="19"/>
      <c r="P11" s="19"/>
      <c r="Q11" s="19"/>
      <c r="R11" s="19"/>
      <c r="S11" s="21"/>
      <c r="T11" s="21"/>
      <c r="U11" s="21"/>
      <c r="V11" s="23"/>
      <c r="W11" s="23"/>
      <c r="X11" s="25"/>
      <c r="Y11" s="25"/>
      <c r="Z11" s="27">
        <f t="shared" si="0"/>
        <v>0</v>
      </c>
      <c r="AA11" s="29"/>
    </row>
    <row r="12" spans="1:27" ht="25.5">
      <c r="A12" s="11" t="s">
        <v>43</v>
      </c>
      <c r="B12" s="5" t="s">
        <v>40</v>
      </c>
      <c r="C12" s="6" t="s">
        <v>41</v>
      </c>
      <c r="D12" s="6" t="s">
        <v>42</v>
      </c>
      <c r="E12" s="12">
        <v>2660000</v>
      </c>
      <c r="F12" s="12">
        <v>665000</v>
      </c>
      <c r="G12" s="12"/>
      <c r="H12" s="12">
        <v>1995000</v>
      </c>
      <c r="I12" s="13" t="s">
        <v>90</v>
      </c>
      <c r="J12" s="11"/>
      <c r="K12" s="19"/>
      <c r="L12" s="19"/>
      <c r="M12" s="19"/>
      <c r="N12" s="19"/>
      <c r="O12" s="19"/>
      <c r="P12" s="19"/>
      <c r="Q12" s="19"/>
      <c r="R12" s="19"/>
      <c r="S12" s="21"/>
      <c r="T12" s="21"/>
      <c r="U12" s="21"/>
      <c r="V12" s="23"/>
      <c r="W12" s="23"/>
      <c r="X12" s="25"/>
      <c r="Y12" s="25"/>
      <c r="Z12" s="27">
        <f t="shared" si="0"/>
        <v>0</v>
      </c>
      <c r="AA12" s="29"/>
    </row>
    <row r="13" spans="1:27" ht="25.5">
      <c r="A13" s="11" t="s">
        <v>46</v>
      </c>
      <c r="B13" s="5" t="s">
        <v>44</v>
      </c>
      <c r="C13" s="6" t="s">
        <v>21</v>
      </c>
      <c r="D13" s="6" t="s">
        <v>45</v>
      </c>
      <c r="E13" s="12">
        <v>3984800</v>
      </c>
      <c r="F13" s="12">
        <v>986000</v>
      </c>
      <c r="G13" s="12">
        <v>800000</v>
      </c>
      <c r="H13" s="12">
        <v>2000000</v>
      </c>
      <c r="I13" s="13" t="s">
        <v>90</v>
      </c>
      <c r="J13" s="11"/>
      <c r="K13" s="19"/>
      <c r="L13" s="19"/>
      <c r="M13" s="19"/>
      <c r="N13" s="19"/>
      <c r="O13" s="19"/>
      <c r="P13" s="19"/>
      <c r="Q13" s="19"/>
      <c r="R13" s="19"/>
      <c r="S13" s="21"/>
      <c r="T13" s="21"/>
      <c r="U13" s="21"/>
      <c r="V13" s="23"/>
      <c r="W13" s="23"/>
      <c r="X13" s="25"/>
      <c r="Y13" s="25"/>
      <c r="Z13" s="27">
        <f t="shared" si="0"/>
        <v>0</v>
      </c>
      <c r="AA13" s="29"/>
    </row>
    <row r="14" spans="1:27" ht="25.5">
      <c r="A14" s="11" t="s">
        <v>50</v>
      </c>
      <c r="B14" s="5" t="s">
        <v>47</v>
      </c>
      <c r="C14" s="6" t="s">
        <v>48</v>
      </c>
      <c r="D14" s="6" t="s">
        <v>49</v>
      </c>
      <c r="E14" s="12">
        <v>3310000</v>
      </c>
      <c r="F14" s="12">
        <v>1234000</v>
      </c>
      <c r="G14" s="12"/>
      <c r="H14" s="12">
        <v>2000000</v>
      </c>
      <c r="I14" s="13" t="s">
        <v>90</v>
      </c>
      <c r="J14" s="11"/>
      <c r="K14" s="19"/>
      <c r="L14" s="19"/>
      <c r="M14" s="19"/>
      <c r="N14" s="19"/>
      <c r="O14" s="19"/>
      <c r="P14" s="19"/>
      <c r="Q14" s="19"/>
      <c r="R14" s="19"/>
      <c r="S14" s="21"/>
      <c r="T14" s="21"/>
      <c r="U14" s="21"/>
      <c r="V14" s="23"/>
      <c r="W14" s="23"/>
      <c r="X14" s="25"/>
      <c r="Y14" s="25"/>
      <c r="Z14" s="27">
        <f t="shared" si="0"/>
        <v>0</v>
      </c>
      <c r="AA14" s="29"/>
    </row>
    <row r="15" spans="1:27" ht="25.5">
      <c r="A15" s="11" t="s">
        <v>54</v>
      </c>
      <c r="B15" s="5" t="s">
        <v>51</v>
      </c>
      <c r="C15" s="6" t="s">
        <v>52</v>
      </c>
      <c r="D15" s="6" t="s">
        <v>53</v>
      </c>
      <c r="E15" s="12">
        <v>3501000</v>
      </c>
      <c r="F15" s="12">
        <v>1501000</v>
      </c>
      <c r="G15" s="12"/>
      <c r="H15" s="12">
        <v>2000000</v>
      </c>
      <c r="I15" s="13" t="s">
        <v>90</v>
      </c>
      <c r="J15" s="11"/>
      <c r="K15" s="19"/>
      <c r="L15" s="19"/>
      <c r="M15" s="19"/>
      <c r="N15" s="19"/>
      <c r="O15" s="19"/>
      <c r="P15" s="19"/>
      <c r="Q15" s="19"/>
      <c r="R15" s="19"/>
      <c r="S15" s="21"/>
      <c r="T15" s="21"/>
      <c r="U15" s="21"/>
      <c r="V15" s="23"/>
      <c r="W15" s="23"/>
      <c r="X15" s="25"/>
      <c r="Y15" s="25"/>
      <c r="Z15" s="27">
        <f t="shared" si="0"/>
        <v>0</v>
      </c>
      <c r="AA15" s="29"/>
    </row>
    <row r="16" spans="1:27" ht="25.5">
      <c r="A16" s="11" t="s">
        <v>58</v>
      </c>
      <c r="B16" s="5" t="s">
        <v>55</v>
      </c>
      <c r="C16" s="6" t="s">
        <v>56</v>
      </c>
      <c r="D16" s="6" t="s">
        <v>57</v>
      </c>
      <c r="E16" s="12">
        <v>2667000</v>
      </c>
      <c r="F16" s="12">
        <v>667000</v>
      </c>
      <c r="G16" s="12"/>
      <c r="H16" s="12">
        <v>2000000</v>
      </c>
      <c r="I16" s="13" t="s">
        <v>89</v>
      </c>
      <c r="J16" s="11"/>
      <c r="K16" s="19"/>
      <c r="L16" s="19"/>
      <c r="M16" s="19"/>
      <c r="N16" s="19"/>
      <c r="O16" s="19"/>
      <c r="P16" s="19"/>
      <c r="Q16" s="19"/>
      <c r="R16" s="19"/>
      <c r="S16" s="21"/>
      <c r="T16" s="21"/>
      <c r="U16" s="21"/>
      <c r="V16" s="23"/>
      <c r="W16" s="23"/>
      <c r="X16" s="25"/>
      <c r="Y16" s="25"/>
      <c r="Z16" s="27">
        <f t="shared" si="0"/>
        <v>0</v>
      </c>
      <c r="AA16" s="29"/>
    </row>
    <row r="17" spans="1:27" ht="25.5">
      <c r="A17" s="11" t="s">
        <v>60</v>
      </c>
      <c r="B17" s="5" t="s">
        <v>55</v>
      </c>
      <c r="C17" s="6" t="s">
        <v>56</v>
      </c>
      <c r="D17" s="6" t="s">
        <v>59</v>
      </c>
      <c r="E17" s="12">
        <v>1200000</v>
      </c>
      <c r="F17" s="12">
        <v>300000</v>
      </c>
      <c r="G17" s="12"/>
      <c r="H17" s="12">
        <v>900000</v>
      </c>
      <c r="I17" s="13" t="s">
        <v>89</v>
      </c>
      <c r="J17" s="11"/>
      <c r="K17" s="19"/>
      <c r="L17" s="19"/>
      <c r="M17" s="19"/>
      <c r="N17" s="19"/>
      <c r="O17" s="19"/>
      <c r="P17" s="19"/>
      <c r="Q17" s="19"/>
      <c r="R17" s="19"/>
      <c r="S17" s="21"/>
      <c r="T17" s="21"/>
      <c r="U17" s="21"/>
      <c r="V17" s="23"/>
      <c r="W17" s="23"/>
      <c r="X17" s="25"/>
      <c r="Y17" s="25"/>
      <c r="Z17" s="27">
        <f t="shared" si="0"/>
        <v>0</v>
      </c>
      <c r="AA17" s="29"/>
    </row>
    <row r="18" spans="1:27" ht="25.5">
      <c r="A18" s="11" t="s">
        <v>63</v>
      </c>
      <c r="B18" s="5" t="s">
        <v>61</v>
      </c>
      <c r="C18" s="6" t="s">
        <v>92</v>
      </c>
      <c r="D18" s="6" t="s">
        <v>62</v>
      </c>
      <c r="E18" s="12">
        <v>2400000</v>
      </c>
      <c r="F18" s="12">
        <v>600000</v>
      </c>
      <c r="G18" s="12"/>
      <c r="H18" s="12">
        <v>1800000</v>
      </c>
      <c r="I18" s="13" t="s">
        <v>90</v>
      </c>
      <c r="J18" s="11"/>
      <c r="K18" s="19"/>
      <c r="L18" s="19"/>
      <c r="M18" s="19"/>
      <c r="N18" s="19"/>
      <c r="O18" s="19"/>
      <c r="P18" s="19"/>
      <c r="Q18" s="19"/>
      <c r="R18" s="19"/>
      <c r="S18" s="21"/>
      <c r="T18" s="21"/>
      <c r="U18" s="21"/>
      <c r="V18" s="23"/>
      <c r="W18" s="23"/>
      <c r="X18" s="25"/>
      <c r="Y18" s="25"/>
      <c r="Z18" s="27">
        <f t="shared" si="0"/>
        <v>0</v>
      </c>
      <c r="AA18" s="29"/>
    </row>
    <row r="19" spans="1:27" ht="25.5">
      <c r="A19" s="11" t="s">
        <v>66</v>
      </c>
      <c r="B19" s="5" t="s">
        <v>64</v>
      </c>
      <c r="C19" s="6" t="s">
        <v>21</v>
      </c>
      <c r="D19" s="6" t="s">
        <v>65</v>
      </c>
      <c r="E19" s="12">
        <v>2502500</v>
      </c>
      <c r="F19" s="12">
        <v>550000</v>
      </c>
      <c r="G19" s="12"/>
      <c r="H19" s="12">
        <v>1562000</v>
      </c>
      <c r="I19" s="13" t="s">
        <v>90</v>
      </c>
      <c r="J19" s="11"/>
      <c r="K19" s="19"/>
      <c r="L19" s="19"/>
      <c r="M19" s="19"/>
      <c r="N19" s="19"/>
      <c r="O19" s="19"/>
      <c r="P19" s="19"/>
      <c r="Q19" s="19"/>
      <c r="R19" s="19"/>
      <c r="S19" s="21"/>
      <c r="T19" s="21"/>
      <c r="U19" s="21"/>
      <c r="V19" s="23"/>
      <c r="W19" s="23"/>
      <c r="X19" s="25"/>
      <c r="Y19" s="25"/>
      <c r="Z19" s="27">
        <f t="shared" si="0"/>
        <v>0</v>
      </c>
      <c r="AA19" s="29"/>
    </row>
    <row r="20" spans="1:27" ht="25.5">
      <c r="A20" s="11" t="s">
        <v>69</v>
      </c>
      <c r="B20" s="5" t="s">
        <v>67</v>
      </c>
      <c r="C20" s="6" t="s">
        <v>21</v>
      </c>
      <c r="D20" s="6" t="s">
        <v>68</v>
      </c>
      <c r="E20" s="12">
        <v>2600000</v>
      </c>
      <c r="F20" s="12">
        <v>650000</v>
      </c>
      <c r="G20" s="12"/>
      <c r="H20" s="12">
        <v>1950000</v>
      </c>
      <c r="I20" s="13" t="s">
        <v>90</v>
      </c>
      <c r="J20" s="11"/>
      <c r="K20" s="19"/>
      <c r="L20" s="19"/>
      <c r="M20" s="19"/>
      <c r="N20" s="19"/>
      <c r="O20" s="19"/>
      <c r="P20" s="19"/>
      <c r="Q20" s="19"/>
      <c r="R20" s="19"/>
      <c r="S20" s="21"/>
      <c r="T20" s="21"/>
      <c r="U20" s="21"/>
      <c r="V20" s="23"/>
      <c r="W20" s="23"/>
      <c r="X20" s="25"/>
      <c r="Y20" s="25"/>
      <c r="Z20" s="27">
        <f t="shared" si="0"/>
        <v>0</v>
      </c>
      <c r="AA20" s="29"/>
    </row>
    <row r="21" spans="1:27" ht="25.5">
      <c r="A21" s="11" t="s">
        <v>71</v>
      </c>
      <c r="B21" s="5" t="s">
        <v>67</v>
      </c>
      <c r="C21" s="6" t="s">
        <v>21</v>
      </c>
      <c r="D21" s="6" t="s">
        <v>70</v>
      </c>
      <c r="E21" s="12">
        <v>2833750</v>
      </c>
      <c r="F21" s="12">
        <v>833750</v>
      </c>
      <c r="G21" s="12"/>
      <c r="H21" s="12">
        <v>2000000</v>
      </c>
      <c r="I21" s="13" t="s">
        <v>90</v>
      </c>
      <c r="J21" s="11"/>
      <c r="K21" s="19"/>
      <c r="L21" s="19"/>
      <c r="M21" s="19"/>
      <c r="N21" s="19"/>
      <c r="O21" s="19"/>
      <c r="P21" s="19"/>
      <c r="Q21" s="19"/>
      <c r="R21" s="19"/>
      <c r="S21" s="21"/>
      <c r="T21" s="21"/>
      <c r="U21" s="21"/>
      <c r="V21" s="23"/>
      <c r="W21" s="23"/>
      <c r="X21" s="25"/>
      <c r="Y21" s="25"/>
      <c r="Z21" s="27">
        <f t="shared" si="0"/>
        <v>0</v>
      </c>
      <c r="AA21" s="29"/>
    </row>
    <row r="22" spans="1:27" ht="25.5">
      <c r="A22" s="11" t="s">
        <v>73</v>
      </c>
      <c r="B22" s="5" t="s">
        <v>67</v>
      </c>
      <c r="C22" s="6" t="s">
        <v>21</v>
      </c>
      <c r="D22" s="6" t="s">
        <v>72</v>
      </c>
      <c r="E22" s="12">
        <v>2696000</v>
      </c>
      <c r="F22" s="12">
        <v>696000</v>
      </c>
      <c r="G22" s="12"/>
      <c r="H22" s="12">
        <v>2000000</v>
      </c>
      <c r="I22" s="13" t="s">
        <v>90</v>
      </c>
      <c r="J22" s="11"/>
      <c r="K22" s="19"/>
      <c r="L22" s="19"/>
      <c r="M22" s="19"/>
      <c r="N22" s="19"/>
      <c r="O22" s="19"/>
      <c r="P22" s="19"/>
      <c r="Q22" s="19"/>
      <c r="R22" s="19"/>
      <c r="S22" s="21"/>
      <c r="T22" s="21"/>
      <c r="U22" s="21"/>
      <c r="V22" s="23"/>
      <c r="W22" s="23"/>
      <c r="X22" s="25"/>
      <c r="Y22" s="25"/>
      <c r="Z22" s="27">
        <f t="shared" si="0"/>
        <v>0</v>
      </c>
      <c r="AA22" s="29"/>
    </row>
    <row r="23" spans="1:27" ht="25.5">
      <c r="A23" s="11" t="s">
        <v>77</v>
      </c>
      <c r="B23" s="5" t="s">
        <v>74</v>
      </c>
      <c r="C23" s="6" t="s">
        <v>75</v>
      </c>
      <c r="D23" s="6" t="s">
        <v>76</v>
      </c>
      <c r="E23" s="12">
        <v>3888000</v>
      </c>
      <c r="F23" s="12">
        <v>973000</v>
      </c>
      <c r="G23" s="12">
        <v>720000</v>
      </c>
      <c r="H23" s="12">
        <v>2000000</v>
      </c>
      <c r="I23" s="13" t="s">
        <v>90</v>
      </c>
      <c r="J23" s="11"/>
      <c r="K23" s="19"/>
      <c r="L23" s="19"/>
      <c r="M23" s="19"/>
      <c r="N23" s="19"/>
      <c r="O23" s="19"/>
      <c r="P23" s="19"/>
      <c r="Q23" s="19"/>
      <c r="R23" s="19"/>
      <c r="S23" s="21"/>
      <c r="T23" s="21"/>
      <c r="U23" s="21"/>
      <c r="V23" s="23"/>
      <c r="W23" s="23"/>
      <c r="X23" s="25"/>
      <c r="Y23" s="25"/>
      <c r="Z23" s="27">
        <f t="shared" si="0"/>
        <v>0</v>
      </c>
      <c r="AA23" s="29"/>
    </row>
    <row r="24" spans="1:27" ht="25.5">
      <c r="A24" s="11" t="s">
        <v>80</v>
      </c>
      <c r="B24" s="5" t="s">
        <v>78</v>
      </c>
      <c r="C24" s="6" t="s">
        <v>21</v>
      </c>
      <c r="D24" s="6" t="s">
        <v>79</v>
      </c>
      <c r="E24" s="12">
        <v>2500000</v>
      </c>
      <c r="F24" s="12">
        <v>500000</v>
      </c>
      <c r="G24" s="12"/>
      <c r="H24" s="12">
        <v>2000000</v>
      </c>
      <c r="I24" s="13" t="s">
        <v>89</v>
      </c>
      <c r="J24" s="11"/>
      <c r="K24" s="19"/>
      <c r="L24" s="19"/>
      <c r="M24" s="19"/>
      <c r="N24" s="19"/>
      <c r="O24" s="19"/>
      <c r="P24" s="19"/>
      <c r="Q24" s="19"/>
      <c r="R24" s="19"/>
      <c r="S24" s="21"/>
      <c r="T24" s="21"/>
      <c r="U24" s="21"/>
      <c r="V24" s="23"/>
      <c r="W24" s="23"/>
      <c r="X24" s="25"/>
      <c r="Y24" s="25"/>
      <c r="Z24" s="27">
        <f t="shared" si="0"/>
        <v>0</v>
      </c>
      <c r="AA24" s="29"/>
    </row>
    <row r="25" spans="1:27" ht="25.5">
      <c r="A25" s="11" t="s">
        <v>84</v>
      </c>
      <c r="B25" s="5" t="s">
        <v>81</v>
      </c>
      <c r="C25" s="6" t="s">
        <v>82</v>
      </c>
      <c r="D25" s="6" t="s">
        <v>83</v>
      </c>
      <c r="E25" s="12">
        <v>1194268</v>
      </c>
      <c r="F25" s="12">
        <v>238853</v>
      </c>
      <c r="G25" s="12"/>
      <c r="H25" s="12">
        <v>955415</v>
      </c>
      <c r="I25" s="13" t="s">
        <v>90</v>
      </c>
      <c r="J25" s="11"/>
      <c r="K25" s="19"/>
      <c r="L25" s="19"/>
      <c r="M25" s="19"/>
      <c r="N25" s="19"/>
      <c r="O25" s="19"/>
      <c r="P25" s="19"/>
      <c r="Q25" s="19"/>
      <c r="R25" s="19"/>
      <c r="S25" s="21"/>
      <c r="T25" s="21"/>
      <c r="U25" s="21"/>
      <c r="V25" s="23"/>
      <c r="W25" s="23"/>
      <c r="X25" s="25"/>
      <c r="Y25" s="25"/>
      <c r="Z25" s="27">
        <f t="shared" si="0"/>
        <v>0</v>
      </c>
      <c r="AA25" s="29"/>
    </row>
    <row r="26" spans="1:27" ht="25.5">
      <c r="A26" s="11" t="s">
        <v>86</v>
      </c>
      <c r="B26" s="5" t="s">
        <v>37</v>
      </c>
      <c r="C26" s="6" t="s">
        <v>21</v>
      </c>
      <c r="D26" s="6" t="s">
        <v>85</v>
      </c>
      <c r="E26" s="12">
        <v>2837500</v>
      </c>
      <c r="F26" s="12">
        <v>837500</v>
      </c>
      <c r="G26" s="12"/>
      <c r="H26" s="12">
        <v>2000000</v>
      </c>
      <c r="I26" s="13" t="s">
        <v>89</v>
      </c>
      <c r="J26" s="11"/>
      <c r="K26" s="19"/>
      <c r="L26" s="19"/>
      <c r="M26" s="19"/>
      <c r="N26" s="19"/>
      <c r="O26" s="19"/>
      <c r="P26" s="19"/>
      <c r="Q26" s="19"/>
      <c r="R26" s="19"/>
      <c r="S26" s="21"/>
      <c r="T26" s="21"/>
      <c r="U26" s="21"/>
      <c r="V26" s="23"/>
      <c r="W26" s="23"/>
      <c r="X26" s="25"/>
      <c r="Y26" s="25"/>
      <c r="Z26" s="27">
        <f t="shared" si="0"/>
        <v>0</v>
      </c>
      <c r="AA26" s="29"/>
    </row>
    <row r="27" spans="2:27" ht="15.75">
      <c r="B27" s="7" t="s">
        <v>91</v>
      </c>
      <c r="C27" s="8"/>
      <c r="D27" s="8"/>
      <c r="E27" s="15"/>
      <c r="F27" s="15"/>
      <c r="G27" s="15"/>
      <c r="H27" s="16">
        <f>SUM(H3:H26)</f>
        <v>44235415</v>
      </c>
      <c r="AA27" s="32">
        <f>SUM(AA3:AA26)</f>
        <v>0</v>
      </c>
    </row>
    <row r="29" spans="26:27" ht="12.75">
      <c r="Z29" s="30" t="s">
        <v>110</v>
      </c>
      <c r="AA29" s="31">
        <f>(20000000-AA27)</f>
        <v>20000000</v>
      </c>
    </row>
  </sheetData>
  <mergeCells count="2">
    <mergeCell ref="K1:Z1"/>
    <mergeCell ref="A1:J1"/>
  </mergeCells>
  <printOptions/>
  <pageMargins left="0.7874015748031497" right="0.7874015748031497" top="1.5748031496062993" bottom="0.5905511811023623" header="0.9055118110236221" footer="0.5118110236220472"/>
  <pageSetup horizontalDpi="300" verticalDpi="300" orientation="landscape" paperSize="9" scale="45" r:id="rId1"/>
  <headerFooter alignWithMargins="0">
    <oddHeader>&amp;L&amp;"Arial CE,Félkövér"Kulturális turizmus
Kulturális Turizmus Osztály&amp;"Arial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R1">
      <selection activeCell="Z3" sqref="Z3:Z26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10.25390625" style="0" customWidth="1"/>
    <col min="4" max="4" width="47.125" style="0" customWidth="1"/>
    <col min="5" max="6" width="11.375" style="0" customWidth="1"/>
    <col min="7" max="7" width="8.875" style="0" customWidth="1"/>
    <col min="8" max="8" width="13.00390625" style="0" customWidth="1"/>
    <col min="9" max="9" width="12.75390625" style="0" customWidth="1"/>
    <col min="10" max="10" width="12.625" style="0" bestFit="1" customWidth="1"/>
    <col min="11" max="25" width="6.75390625" style="0" customWidth="1"/>
    <col min="27" max="27" width="19.75390625" style="0" customWidth="1"/>
    <col min="28" max="28" width="12.375" style="0" customWidth="1"/>
    <col min="29" max="29" width="13.75390625" style="0" customWidth="1"/>
  </cols>
  <sheetData>
    <row r="1" spans="1:27" ht="12.75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111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14"/>
    </row>
    <row r="2" spans="1:29" ht="38.25">
      <c r="A2" s="2" t="s">
        <v>7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2" t="s">
        <v>6</v>
      </c>
      <c r="I2" s="2" t="s">
        <v>87</v>
      </c>
      <c r="J2" s="2" t="s">
        <v>88</v>
      </c>
      <c r="K2" s="18" t="s">
        <v>94</v>
      </c>
      <c r="L2" s="18" t="s">
        <v>95</v>
      </c>
      <c r="M2" s="18" t="s">
        <v>96</v>
      </c>
      <c r="N2" s="18" t="s">
        <v>97</v>
      </c>
      <c r="O2" s="18" t="s">
        <v>98</v>
      </c>
      <c r="P2" s="18" t="s">
        <v>99</v>
      </c>
      <c r="Q2" s="18" t="s">
        <v>100</v>
      </c>
      <c r="R2" s="18" t="s">
        <v>101</v>
      </c>
      <c r="S2" s="20" t="s">
        <v>102</v>
      </c>
      <c r="T2" s="20" t="s">
        <v>103</v>
      </c>
      <c r="U2" s="20" t="s">
        <v>104</v>
      </c>
      <c r="V2" s="22" t="s">
        <v>105</v>
      </c>
      <c r="W2" s="22" t="s">
        <v>106</v>
      </c>
      <c r="X2" s="24" t="s">
        <v>107</v>
      </c>
      <c r="Y2" s="24" t="s">
        <v>108</v>
      </c>
      <c r="Z2" s="26" t="s">
        <v>109</v>
      </c>
      <c r="AA2" s="28" t="s">
        <v>93</v>
      </c>
      <c r="AB2" s="35" t="s">
        <v>115</v>
      </c>
      <c r="AC2" s="35" t="s">
        <v>116</v>
      </c>
    </row>
    <row r="3" spans="1:29" ht="25.5">
      <c r="A3" s="11" t="s">
        <v>11</v>
      </c>
      <c r="B3" s="5" t="s">
        <v>8</v>
      </c>
      <c r="C3" s="6" t="s">
        <v>9</v>
      </c>
      <c r="D3" s="6" t="s">
        <v>10</v>
      </c>
      <c r="E3" s="12">
        <v>2650000</v>
      </c>
      <c r="F3" s="12">
        <v>662500</v>
      </c>
      <c r="G3" s="12"/>
      <c r="H3" s="12">
        <v>1987500</v>
      </c>
      <c r="I3" s="13" t="s">
        <v>90</v>
      </c>
      <c r="J3" s="11"/>
      <c r="K3" s="19">
        <v>5</v>
      </c>
      <c r="L3" s="19"/>
      <c r="M3" s="19">
        <v>8</v>
      </c>
      <c r="N3" s="19"/>
      <c r="O3" s="19">
        <v>4</v>
      </c>
      <c r="P3" s="19">
        <v>2</v>
      </c>
      <c r="Q3" s="19"/>
      <c r="R3" s="19"/>
      <c r="S3" s="21">
        <v>5</v>
      </c>
      <c r="T3" s="21">
        <v>3</v>
      </c>
      <c r="U3" s="21">
        <v>2</v>
      </c>
      <c r="V3" s="23">
        <v>5</v>
      </c>
      <c r="W3" s="23">
        <v>5</v>
      </c>
      <c r="X3" s="25">
        <v>3</v>
      </c>
      <c r="Y3" s="25">
        <v>2</v>
      </c>
      <c r="Z3" s="27">
        <f>SUM(K3:Y3)</f>
        <v>44</v>
      </c>
      <c r="AA3" s="29"/>
      <c r="AB3" s="36">
        <f>SUM(K3:R3)</f>
        <v>19</v>
      </c>
      <c r="AC3" s="36">
        <f>SUM(V3:W3)</f>
        <v>10</v>
      </c>
    </row>
    <row r="4" spans="1:29" ht="38.25">
      <c r="A4" s="11" t="s">
        <v>15</v>
      </c>
      <c r="B4" s="5" t="s">
        <v>12</v>
      </c>
      <c r="C4" s="6" t="s">
        <v>13</v>
      </c>
      <c r="D4" s="6" t="s">
        <v>14</v>
      </c>
      <c r="E4" s="12">
        <v>2700000</v>
      </c>
      <c r="F4" s="12">
        <v>700000</v>
      </c>
      <c r="G4" s="12"/>
      <c r="H4" s="12">
        <v>2000000</v>
      </c>
      <c r="I4" s="13" t="s">
        <v>90</v>
      </c>
      <c r="J4" s="11"/>
      <c r="K4" s="19">
        <v>8</v>
      </c>
      <c r="L4" s="19">
        <v>5</v>
      </c>
      <c r="M4" s="19">
        <v>7</v>
      </c>
      <c r="N4" s="19">
        <v>5</v>
      </c>
      <c r="O4" s="19">
        <v>5</v>
      </c>
      <c r="P4" s="19">
        <v>5</v>
      </c>
      <c r="Q4" s="19"/>
      <c r="R4" s="19">
        <v>2</v>
      </c>
      <c r="S4" s="21">
        <v>7</v>
      </c>
      <c r="T4" s="21">
        <v>7</v>
      </c>
      <c r="U4" s="21">
        <v>3</v>
      </c>
      <c r="V4" s="23">
        <v>4</v>
      </c>
      <c r="W4" s="23">
        <v>4</v>
      </c>
      <c r="X4" s="25">
        <v>5</v>
      </c>
      <c r="Y4" s="25">
        <v>5</v>
      </c>
      <c r="Z4" s="27">
        <f>SUM(K4:Y4)</f>
        <v>72</v>
      </c>
      <c r="AA4" s="29">
        <v>2000000</v>
      </c>
      <c r="AB4" s="36">
        <f aca="true" t="shared" si="0" ref="AB4:AB26">SUM(K4:R4)</f>
        <v>37</v>
      </c>
      <c r="AC4" s="36">
        <f aca="true" t="shared" si="1" ref="AC4:AC26">SUM(V4:W4)</f>
        <v>8</v>
      </c>
    </row>
    <row r="5" spans="1:29" ht="25.5">
      <c r="A5" s="11" t="s">
        <v>19</v>
      </c>
      <c r="B5" s="5" t="s">
        <v>16</v>
      </c>
      <c r="C5" s="6" t="s">
        <v>17</v>
      </c>
      <c r="D5" s="6" t="s">
        <v>18</v>
      </c>
      <c r="E5" s="12">
        <v>2650000</v>
      </c>
      <c r="F5" s="12">
        <v>662500</v>
      </c>
      <c r="G5" s="12"/>
      <c r="H5" s="12">
        <v>1987500</v>
      </c>
      <c r="I5" s="13" t="s">
        <v>89</v>
      </c>
      <c r="J5" s="11"/>
      <c r="K5" s="19">
        <v>8</v>
      </c>
      <c r="L5" s="19">
        <v>8</v>
      </c>
      <c r="M5" s="19">
        <v>9</v>
      </c>
      <c r="N5" s="19">
        <v>4</v>
      </c>
      <c r="O5" s="19">
        <v>5</v>
      </c>
      <c r="P5" s="19">
        <v>2</v>
      </c>
      <c r="Q5" s="19">
        <v>1</v>
      </c>
      <c r="R5" s="19">
        <v>3</v>
      </c>
      <c r="S5" s="21">
        <v>7</v>
      </c>
      <c r="T5" s="21">
        <v>6</v>
      </c>
      <c r="U5" s="21">
        <v>2</v>
      </c>
      <c r="V5" s="23">
        <v>2</v>
      </c>
      <c r="W5" s="23">
        <v>4</v>
      </c>
      <c r="X5" s="25">
        <v>5</v>
      </c>
      <c r="Y5" s="25">
        <v>5</v>
      </c>
      <c r="Z5" s="27">
        <f aca="true" t="shared" si="2" ref="Z5:Z26">SUM(K5:Y5)</f>
        <v>71</v>
      </c>
      <c r="AA5" s="29">
        <v>1000000</v>
      </c>
      <c r="AB5" s="36">
        <f t="shared" si="0"/>
        <v>40</v>
      </c>
      <c r="AC5" s="36">
        <f t="shared" si="1"/>
        <v>6</v>
      </c>
    </row>
    <row r="6" spans="1:29" ht="38.25">
      <c r="A6" s="11" t="s">
        <v>23</v>
      </c>
      <c r="B6" s="5" t="s">
        <v>20</v>
      </c>
      <c r="C6" s="6" t="s">
        <v>21</v>
      </c>
      <c r="D6" s="6" t="s">
        <v>22</v>
      </c>
      <c r="E6" s="12">
        <v>2700000</v>
      </c>
      <c r="F6" s="12">
        <v>700000</v>
      </c>
      <c r="G6" s="12"/>
      <c r="H6" s="12">
        <v>2000000</v>
      </c>
      <c r="I6" s="13" t="s">
        <v>89</v>
      </c>
      <c r="J6" s="11"/>
      <c r="K6" s="19">
        <v>8</v>
      </c>
      <c r="L6" s="19">
        <v>7</v>
      </c>
      <c r="M6" s="19">
        <v>7</v>
      </c>
      <c r="N6" s="19">
        <v>3</v>
      </c>
      <c r="O6" s="19">
        <v>3</v>
      </c>
      <c r="P6" s="19">
        <v>3</v>
      </c>
      <c r="Q6" s="19">
        <v>2</v>
      </c>
      <c r="R6" s="19">
        <v>2</v>
      </c>
      <c r="S6" s="21">
        <v>8</v>
      </c>
      <c r="T6" s="21">
        <v>8</v>
      </c>
      <c r="U6" s="21">
        <v>7</v>
      </c>
      <c r="V6" s="23">
        <v>4</v>
      </c>
      <c r="W6" s="23">
        <v>5</v>
      </c>
      <c r="X6" s="25">
        <v>4</v>
      </c>
      <c r="Y6" s="25">
        <v>3</v>
      </c>
      <c r="Z6" s="27">
        <f t="shared" si="2"/>
        <v>74</v>
      </c>
      <c r="AA6" s="29">
        <v>1000000</v>
      </c>
      <c r="AB6" s="36">
        <f t="shared" si="0"/>
        <v>35</v>
      </c>
      <c r="AC6" s="36">
        <f t="shared" si="1"/>
        <v>9</v>
      </c>
    </row>
    <row r="7" spans="1:29" ht="25.5">
      <c r="A7" s="11" t="s">
        <v>27</v>
      </c>
      <c r="B7" s="5" t="s">
        <v>24</v>
      </c>
      <c r="C7" s="6" t="s">
        <v>25</v>
      </c>
      <c r="D7" s="6" t="s">
        <v>26</v>
      </c>
      <c r="E7" s="12">
        <v>1469000</v>
      </c>
      <c r="F7" s="12">
        <v>371000</v>
      </c>
      <c r="G7" s="12"/>
      <c r="H7" s="12">
        <v>1098000</v>
      </c>
      <c r="I7" s="13" t="s">
        <v>90</v>
      </c>
      <c r="J7" s="11"/>
      <c r="K7" s="19">
        <v>9</v>
      </c>
      <c r="L7" s="19">
        <v>8</v>
      </c>
      <c r="M7" s="19">
        <v>8</v>
      </c>
      <c r="N7" s="19">
        <v>5</v>
      </c>
      <c r="O7" s="19">
        <v>2</v>
      </c>
      <c r="P7" s="19">
        <v>2</v>
      </c>
      <c r="Q7" s="19">
        <v>4</v>
      </c>
      <c r="R7" s="19">
        <v>4</v>
      </c>
      <c r="S7" s="21">
        <v>8</v>
      </c>
      <c r="T7" s="21">
        <v>8</v>
      </c>
      <c r="U7" s="21">
        <v>3</v>
      </c>
      <c r="V7" s="23">
        <v>4</v>
      </c>
      <c r="W7" s="23">
        <v>4</v>
      </c>
      <c r="X7" s="25">
        <v>4</v>
      </c>
      <c r="Y7" s="25">
        <v>4</v>
      </c>
      <c r="Z7" s="27">
        <f t="shared" si="2"/>
        <v>77</v>
      </c>
      <c r="AA7" s="29">
        <v>1000000</v>
      </c>
      <c r="AB7" s="36">
        <f t="shared" si="0"/>
        <v>42</v>
      </c>
      <c r="AC7" s="36">
        <f t="shared" si="1"/>
        <v>8</v>
      </c>
    </row>
    <row r="8" spans="1:29" ht="38.25">
      <c r="A8" s="11" t="s">
        <v>29</v>
      </c>
      <c r="B8" s="5" t="s">
        <v>20</v>
      </c>
      <c r="C8" s="6" t="s">
        <v>21</v>
      </c>
      <c r="D8" s="6" t="s">
        <v>28</v>
      </c>
      <c r="E8" s="12">
        <v>2500000</v>
      </c>
      <c r="F8" s="12">
        <v>500000</v>
      </c>
      <c r="G8" s="12"/>
      <c r="H8" s="12">
        <v>2000000</v>
      </c>
      <c r="I8" s="13" t="s">
        <v>89</v>
      </c>
      <c r="J8" s="11"/>
      <c r="K8" s="19">
        <v>7</v>
      </c>
      <c r="L8" s="19">
        <v>3</v>
      </c>
      <c r="M8" s="19">
        <v>5</v>
      </c>
      <c r="N8" s="19">
        <v>3</v>
      </c>
      <c r="O8" s="19">
        <v>4</v>
      </c>
      <c r="P8" s="19">
        <v>4</v>
      </c>
      <c r="Q8" s="19">
        <v>3</v>
      </c>
      <c r="R8" s="19">
        <v>3</v>
      </c>
      <c r="S8" s="21">
        <v>8</v>
      </c>
      <c r="T8" s="21">
        <v>8</v>
      </c>
      <c r="U8" s="21">
        <v>2</v>
      </c>
      <c r="V8" s="23">
        <v>3</v>
      </c>
      <c r="W8" s="23">
        <v>5</v>
      </c>
      <c r="X8" s="25">
        <v>3</v>
      </c>
      <c r="Y8" s="25">
        <v>3</v>
      </c>
      <c r="Z8" s="27">
        <f t="shared" si="2"/>
        <v>64</v>
      </c>
      <c r="AA8" s="29"/>
      <c r="AB8" s="36">
        <f t="shared" si="0"/>
        <v>32</v>
      </c>
      <c r="AC8" s="36">
        <f t="shared" si="1"/>
        <v>8</v>
      </c>
    </row>
    <row r="9" spans="1:29" ht="25.5">
      <c r="A9" s="11" t="s">
        <v>32</v>
      </c>
      <c r="B9" s="5" t="s">
        <v>30</v>
      </c>
      <c r="C9" s="6" t="s">
        <v>21</v>
      </c>
      <c r="D9" s="6" t="s">
        <v>31</v>
      </c>
      <c r="E9" s="12">
        <v>9000000</v>
      </c>
      <c r="F9" s="12">
        <v>7000000</v>
      </c>
      <c r="G9" s="12"/>
      <c r="H9" s="12">
        <v>2000000</v>
      </c>
      <c r="I9" s="13" t="s">
        <v>89</v>
      </c>
      <c r="J9" s="11"/>
      <c r="K9" s="19">
        <v>10</v>
      </c>
      <c r="L9" s="19">
        <v>10</v>
      </c>
      <c r="M9" s="19">
        <v>9</v>
      </c>
      <c r="N9" s="19">
        <v>5</v>
      </c>
      <c r="O9" s="19">
        <v>5</v>
      </c>
      <c r="P9" s="19">
        <v>5</v>
      </c>
      <c r="Q9" s="19">
        <v>3</v>
      </c>
      <c r="R9" s="19">
        <v>5</v>
      </c>
      <c r="S9" s="21">
        <v>10</v>
      </c>
      <c r="T9" s="21">
        <v>9</v>
      </c>
      <c r="U9" s="21">
        <v>5</v>
      </c>
      <c r="V9" s="23">
        <v>5</v>
      </c>
      <c r="W9" s="23">
        <v>5</v>
      </c>
      <c r="X9" s="25">
        <v>5</v>
      </c>
      <c r="Y9" s="25">
        <v>5</v>
      </c>
      <c r="Z9" s="27">
        <f t="shared" si="2"/>
        <v>96</v>
      </c>
      <c r="AA9" s="29">
        <v>2000000</v>
      </c>
      <c r="AB9" s="36">
        <f t="shared" si="0"/>
        <v>52</v>
      </c>
      <c r="AC9" s="36">
        <f t="shared" si="1"/>
        <v>10</v>
      </c>
    </row>
    <row r="10" spans="1:29" ht="38.25">
      <c r="A10" s="11" t="s">
        <v>35</v>
      </c>
      <c r="B10" s="5" t="s">
        <v>33</v>
      </c>
      <c r="C10" s="6" t="s">
        <v>21</v>
      </c>
      <c r="D10" s="6" t="s">
        <v>34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11"/>
      <c r="K10" s="19">
        <v>9</v>
      </c>
      <c r="L10" s="19">
        <v>9</v>
      </c>
      <c r="M10" s="19">
        <v>6</v>
      </c>
      <c r="N10" s="19">
        <v>4</v>
      </c>
      <c r="O10" s="19">
        <v>4</v>
      </c>
      <c r="P10" s="19">
        <v>4</v>
      </c>
      <c r="Q10" s="19">
        <v>3</v>
      </c>
      <c r="R10" s="19">
        <v>4</v>
      </c>
      <c r="S10" s="21">
        <v>7</v>
      </c>
      <c r="T10" s="21">
        <v>7</v>
      </c>
      <c r="U10" s="21">
        <v>7</v>
      </c>
      <c r="V10" s="23">
        <v>5</v>
      </c>
      <c r="W10" s="23">
        <v>5</v>
      </c>
      <c r="X10" s="25">
        <v>4</v>
      </c>
      <c r="Y10" s="25">
        <v>3</v>
      </c>
      <c r="Z10" s="27">
        <f t="shared" si="2"/>
        <v>81</v>
      </c>
      <c r="AA10" s="29">
        <v>2000000</v>
      </c>
      <c r="AB10" s="36">
        <f t="shared" si="0"/>
        <v>43</v>
      </c>
      <c r="AC10" s="36">
        <f t="shared" si="1"/>
        <v>10</v>
      </c>
    </row>
    <row r="11" spans="1:29" ht="51">
      <c r="A11" s="11" t="s">
        <v>39</v>
      </c>
      <c r="B11" s="5" t="s">
        <v>36</v>
      </c>
      <c r="C11" s="6" t="s">
        <v>21</v>
      </c>
      <c r="D11" s="6" t="s">
        <v>38</v>
      </c>
      <c r="E11" s="12">
        <v>2875000</v>
      </c>
      <c r="F11" s="12">
        <v>875000</v>
      </c>
      <c r="G11" s="12"/>
      <c r="H11" s="12">
        <v>2000000</v>
      </c>
      <c r="I11" s="13" t="s">
        <v>89</v>
      </c>
      <c r="J11" s="11"/>
      <c r="K11" s="19">
        <v>5</v>
      </c>
      <c r="L11" s="19">
        <v>6</v>
      </c>
      <c r="M11" s="19">
        <v>6</v>
      </c>
      <c r="N11" s="19">
        <v>2</v>
      </c>
      <c r="O11" s="19">
        <v>2</v>
      </c>
      <c r="P11" s="19">
        <v>2</v>
      </c>
      <c r="Q11" s="19">
        <v>1</v>
      </c>
      <c r="R11" s="19">
        <v>2</v>
      </c>
      <c r="S11" s="21">
        <v>6</v>
      </c>
      <c r="T11" s="21">
        <v>6</v>
      </c>
      <c r="U11" s="21">
        <v>4</v>
      </c>
      <c r="V11" s="23">
        <v>4</v>
      </c>
      <c r="W11" s="23">
        <v>4</v>
      </c>
      <c r="X11" s="25">
        <v>2</v>
      </c>
      <c r="Y11" s="25">
        <v>3</v>
      </c>
      <c r="Z11" s="27">
        <f t="shared" si="2"/>
        <v>55</v>
      </c>
      <c r="AA11" s="29"/>
      <c r="AB11" s="36">
        <f t="shared" si="0"/>
        <v>26</v>
      </c>
      <c r="AC11" s="36">
        <f t="shared" si="1"/>
        <v>8</v>
      </c>
    </row>
    <row r="12" spans="1:29" ht="25.5">
      <c r="A12" s="11" t="s">
        <v>43</v>
      </c>
      <c r="B12" s="5" t="s">
        <v>40</v>
      </c>
      <c r="C12" s="6" t="s">
        <v>41</v>
      </c>
      <c r="D12" s="6" t="s">
        <v>42</v>
      </c>
      <c r="E12" s="12">
        <v>2660000</v>
      </c>
      <c r="F12" s="12">
        <v>665000</v>
      </c>
      <c r="G12" s="12"/>
      <c r="H12" s="12">
        <v>1995000</v>
      </c>
      <c r="I12" s="13" t="s">
        <v>90</v>
      </c>
      <c r="J12" s="11"/>
      <c r="K12" s="19">
        <v>6</v>
      </c>
      <c r="L12" s="19">
        <v>5</v>
      </c>
      <c r="M12" s="19">
        <v>6</v>
      </c>
      <c r="N12" s="19">
        <v>4</v>
      </c>
      <c r="O12" s="19">
        <v>2</v>
      </c>
      <c r="P12" s="19">
        <v>2</v>
      </c>
      <c r="Q12" s="19">
        <v>2</v>
      </c>
      <c r="R12" s="19">
        <v>2</v>
      </c>
      <c r="S12" s="21">
        <v>5</v>
      </c>
      <c r="T12" s="21">
        <v>5</v>
      </c>
      <c r="U12" s="21">
        <v>3</v>
      </c>
      <c r="V12" s="23">
        <v>3</v>
      </c>
      <c r="W12" s="23">
        <v>2</v>
      </c>
      <c r="X12" s="25">
        <v>2</v>
      </c>
      <c r="Y12" s="25">
        <v>2</v>
      </c>
      <c r="Z12" s="27">
        <f t="shared" si="2"/>
        <v>51</v>
      </c>
      <c r="AA12" s="29"/>
      <c r="AB12" s="36">
        <f t="shared" si="0"/>
        <v>29</v>
      </c>
      <c r="AC12" s="36">
        <f t="shared" si="1"/>
        <v>5</v>
      </c>
    </row>
    <row r="13" spans="1:29" ht="25.5">
      <c r="A13" s="11" t="s">
        <v>46</v>
      </c>
      <c r="B13" s="5" t="s">
        <v>44</v>
      </c>
      <c r="C13" s="6" t="s">
        <v>21</v>
      </c>
      <c r="D13" s="6" t="s">
        <v>45</v>
      </c>
      <c r="E13" s="12">
        <v>3984800</v>
      </c>
      <c r="F13" s="12">
        <v>986000</v>
      </c>
      <c r="G13" s="12">
        <v>800000</v>
      </c>
      <c r="H13" s="12">
        <v>2000000</v>
      </c>
      <c r="I13" s="13" t="s">
        <v>90</v>
      </c>
      <c r="J13" s="11"/>
      <c r="K13" s="19">
        <v>6</v>
      </c>
      <c r="L13" s="19">
        <v>6</v>
      </c>
      <c r="M13" s="19">
        <v>5</v>
      </c>
      <c r="N13" s="19">
        <v>2</v>
      </c>
      <c r="O13" s="19">
        <v>1</v>
      </c>
      <c r="P13" s="19">
        <v>2</v>
      </c>
      <c r="Q13" s="19">
        <v>2</v>
      </c>
      <c r="R13" s="19">
        <v>2</v>
      </c>
      <c r="S13" s="21">
        <v>8</v>
      </c>
      <c r="T13" s="21">
        <v>7</v>
      </c>
      <c r="U13" s="21">
        <v>4</v>
      </c>
      <c r="V13" s="23">
        <v>3</v>
      </c>
      <c r="W13" s="23">
        <v>4</v>
      </c>
      <c r="X13" s="25">
        <v>3</v>
      </c>
      <c r="Y13" s="25">
        <v>3</v>
      </c>
      <c r="Z13" s="27">
        <f t="shared" si="2"/>
        <v>58</v>
      </c>
      <c r="AA13" s="29"/>
      <c r="AB13" s="36">
        <f t="shared" si="0"/>
        <v>26</v>
      </c>
      <c r="AC13" s="36">
        <f t="shared" si="1"/>
        <v>7</v>
      </c>
    </row>
    <row r="14" spans="1:29" ht="25.5">
      <c r="A14" s="11" t="s">
        <v>50</v>
      </c>
      <c r="B14" s="5" t="s">
        <v>47</v>
      </c>
      <c r="C14" s="6" t="s">
        <v>48</v>
      </c>
      <c r="D14" s="6" t="s">
        <v>49</v>
      </c>
      <c r="E14" s="12">
        <v>3310000</v>
      </c>
      <c r="F14" s="12">
        <v>1234000</v>
      </c>
      <c r="G14" s="12"/>
      <c r="H14" s="12">
        <v>2000000</v>
      </c>
      <c r="I14" s="13" t="s">
        <v>90</v>
      </c>
      <c r="J14" s="11"/>
      <c r="K14" s="19">
        <v>6</v>
      </c>
      <c r="L14" s="19">
        <v>6</v>
      </c>
      <c r="M14" s="19">
        <v>5</v>
      </c>
      <c r="N14" s="19">
        <v>2</v>
      </c>
      <c r="O14" s="19">
        <v>3</v>
      </c>
      <c r="P14" s="19">
        <v>1</v>
      </c>
      <c r="Q14" s="19">
        <v>2</v>
      </c>
      <c r="R14" s="19">
        <v>2</v>
      </c>
      <c r="S14" s="21">
        <v>6</v>
      </c>
      <c r="T14" s="21">
        <v>6</v>
      </c>
      <c r="U14" s="21">
        <v>4</v>
      </c>
      <c r="V14" s="23">
        <v>3</v>
      </c>
      <c r="W14" s="23">
        <v>2</v>
      </c>
      <c r="X14" s="25">
        <v>2</v>
      </c>
      <c r="Y14" s="25">
        <v>3</v>
      </c>
      <c r="Z14" s="27">
        <f t="shared" si="2"/>
        <v>53</v>
      </c>
      <c r="AA14" s="29"/>
      <c r="AB14" s="36">
        <f t="shared" si="0"/>
        <v>27</v>
      </c>
      <c r="AC14" s="36">
        <f t="shared" si="1"/>
        <v>5</v>
      </c>
    </row>
    <row r="15" spans="1:29" ht="25.5">
      <c r="A15" s="11" t="s">
        <v>54</v>
      </c>
      <c r="B15" s="5" t="s">
        <v>51</v>
      </c>
      <c r="C15" s="6" t="s">
        <v>52</v>
      </c>
      <c r="D15" s="6" t="s">
        <v>53</v>
      </c>
      <c r="E15" s="12">
        <v>3501000</v>
      </c>
      <c r="F15" s="12">
        <v>1501000</v>
      </c>
      <c r="G15" s="12"/>
      <c r="H15" s="12">
        <v>2000000</v>
      </c>
      <c r="I15" s="13" t="s">
        <v>90</v>
      </c>
      <c r="J15" s="11"/>
      <c r="K15" s="19">
        <v>9</v>
      </c>
      <c r="L15" s="19">
        <v>9</v>
      </c>
      <c r="M15" s="19">
        <v>8</v>
      </c>
      <c r="N15" s="19">
        <v>4</v>
      </c>
      <c r="O15" s="19">
        <v>4</v>
      </c>
      <c r="P15" s="19">
        <v>3</v>
      </c>
      <c r="Q15" s="19">
        <v>5</v>
      </c>
      <c r="R15" s="19">
        <v>5</v>
      </c>
      <c r="S15" s="21">
        <v>9</v>
      </c>
      <c r="T15" s="21">
        <v>8</v>
      </c>
      <c r="U15" s="21">
        <v>5</v>
      </c>
      <c r="V15" s="23">
        <v>4</v>
      </c>
      <c r="W15" s="23">
        <v>4</v>
      </c>
      <c r="X15" s="25">
        <v>3</v>
      </c>
      <c r="Y15" s="25">
        <v>3</v>
      </c>
      <c r="Z15" s="27">
        <f t="shared" si="2"/>
        <v>83</v>
      </c>
      <c r="AA15" s="29">
        <v>2000000</v>
      </c>
      <c r="AB15" s="36">
        <f t="shared" si="0"/>
        <v>47</v>
      </c>
      <c r="AC15" s="36">
        <f t="shared" si="1"/>
        <v>8</v>
      </c>
    </row>
    <row r="16" spans="1:29" ht="25.5">
      <c r="A16" s="11" t="s">
        <v>58</v>
      </c>
      <c r="B16" s="5" t="s">
        <v>55</v>
      </c>
      <c r="C16" s="6" t="s">
        <v>56</v>
      </c>
      <c r="D16" s="6" t="s">
        <v>57</v>
      </c>
      <c r="E16" s="12">
        <v>2667000</v>
      </c>
      <c r="F16" s="12">
        <v>667000</v>
      </c>
      <c r="G16" s="12"/>
      <c r="H16" s="12">
        <v>2000000</v>
      </c>
      <c r="I16" s="13" t="s">
        <v>89</v>
      </c>
      <c r="J16" s="11"/>
      <c r="K16" s="19">
        <v>7</v>
      </c>
      <c r="L16" s="19">
        <v>6</v>
      </c>
      <c r="M16" s="19">
        <v>6</v>
      </c>
      <c r="N16" s="19">
        <v>3</v>
      </c>
      <c r="O16" s="19">
        <v>3</v>
      </c>
      <c r="P16" s="19">
        <v>2</v>
      </c>
      <c r="Q16" s="19">
        <v>3</v>
      </c>
      <c r="R16" s="19">
        <v>3</v>
      </c>
      <c r="S16" s="21">
        <v>7</v>
      </c>
      <c r="T16" s="21">
        <v>7</v>
      </c>
      <c r="U16" s="21">
        <v>2</v>
      </c>
      <c r="V16" s="23">
        <v>2</v>
      </c>
      <c r="W16" s="23">
        <v>3</v>
      </c>
      <c r="X16" s="25">
        <v>3</v>
      </c>
      <c r="Y16" s="25">
        <v>4</v>
      </c>
      <c r="Z16" s="27">
        <f t="shared" si="2"/>
        <v>61</v>
      </c>
      <c r="AA16" s="29"/>
      <c r="AB16" s="36">
        <f t="shared" si="0"/>
        <v>33</v>
      </c>
      <c r="AC16" s="36">
        <f t="shared" si="1"/>
        <v>5</v>
      </c>
    </row>
    <row r="17" spans="1:29" ht="25.5">
      <c r="A17" s="11" t="s">
        <v>60</v>
      </c>
      <c r="B17" s="5" t="s">
        <v>55</v>
      </c>
      <c r="C17" s="6" t="s">
        <v>56</v>
      </c>
      <c r="D17" s="6" t="s">
        <v>59</v>
      </c>
      <c r="E17" s="12">
        <v>1200000</v>
      </c>
      <c r="F17" s="12">
        <v>300000</v>
      </c>
      <c r="G17" s="12"/>
      <c r="H17" s="12">
        <v>900000</v>
      </c>
      <c r="I17" s="13" t="s">
        <v>89</v>
      </c>
      <c r="J17" s="11"/>
      <c r="K17" s="19">
        <v>8</v>
      </c>
      <c r="L17" s="19">
        <v>7</v>
      </c>
      <c r="M17" s="19">
        <v>7</v>
      </c>
      <c r="N17" s="19">
        <v>3</v>
      </c>
      <c r="O17" s="19">
        <v>4</v>
      </c>
      <c r="P17" s="19">
        <v>2</v>
      </c>
      <c r="Q17" s="19">
        <v>4</v>
      </c>
      <c r="R17" s="19">
        <v>4</v>
      </c>
      <c r="S17" s="21">
        <v>8</v>
      </c>
      <c r="T17" s="21">
        <v>8</v>
      </c>
      <c r="U17" s="21">
        <v>7</v>
      </c>
      <c r="V17" s="23">
        <v>4</v>
      </c>
      <c r="W17" s="23">
        <v>4</v>
      </c>
      <c r="X17" s="25">
        <v>3</v>
      </c>
      <c r="Y17" s="25">
        <v>3</v>
      </c>
      <c r="Z17" s="27">
        <f t="shared" si="2"/>
        <v>76</v>
      </c>
      <c r="AA17" s="29">
        <v>1000000</v>
      </c>
      <c r="AB17" s="36">
        <f t="shared" si="0"/>
        <v>39</v>
      </c>
      <c r="AC17" s="36">
        <f t="shared" si="1"/>
        <v>8</v>
      </c>
    </row>
    <row r="18" spans="1:29" ht="25.5">
      <c r="A18" s="11" t="s">
        <v>63</v>
      </c>
      <c r="B18" s="5" t="s">
        <v>61</v>
      </c>
      <c r="C18" s="6" t="s">
        <v>92</v>
      </c>
      <c r="D18" s="6" t="s">
        <v>62</v>
      </c>
      <c r="E18" s="12">
        <v>2400000</v>
      </c>
      <c r="F18" s="12">
        <v>600000</v>
      </c>
      <c r="G18" s="12"/>
      <c r="H18" s="12">
        <v>1800000</v>
      </c>
      <c r="I18" s="13" t="s">
        <v>90</v>
      </c>
      <c r="J18" s="11"/>
      <c r="K18" s="19">
        <v>8</v>
      </c>
      <c r="L18" s="19">
        <v>8</v>
      </c>
      <c r="M18" s="19">
        <v>7</v>
      </c>
      <c r="N18" s="19">
        <v>4</v>
      </c>
      <c r="O18" s="19">
        <v>5</v>
      </c>
      <c r="P18" s="19">
        <v>2</v>
      </c>
      <c r="Q18" s="19">
        <v>3</v>
      </c>
      <c r="R18" s="19">
        <v>4</v>
      </c>
      <c r="S18" s="21">
        <v>7</v>
      </c>
      <c r="T18" s="21">
        <v>7</v>
      </c>
      <c r="U18" s="21">
        <v>4</v>
      </c>
      <c r="V18" s="23">
        <v>4</v>
      </c>
      <c r="W18" s="23">
        <v>4</v>
      </c>
      <c r="X18" s="25">
        <v>4</v>
      </c>
      <c r="Y18" s="25">
        <v>4</v>
      </c>
      <c r="Z18" s="27">
        <f t="shared" si="2"/>
        <v>75</v>
      </c>
      <c r="AA18" s="29">
        <v>1000000</v>
      </c>
      <c r="AB18" s="36">
        <f t="shared" si="0"/>
        <v>41</v>
      </c>
      <c r="AC18" s="36">
        <f t="shared" si="1"/>
        <v>8</v>
      </c>
    </row>
    <row r="19" spans="1:29" ht="25.5">
      <c r="A19" s="11" t="s">
        <v>66</v>
      </c>
      <c r="B19" s="5" t="s">
        <v>64</v>
      </c>
      <c r="C19" s="6" t="s">
        <v>21</v>
      </c>
      <c r="D19" s="6" t="s">
        <v>65</v>
      </c>
      <c r="E19" s="12">
        <v>2502500</v>
      </c>
      <c r="F19" s="12">
        <v>550000</v>
      </c>
      <c r="G19" s="12"/>
      <c r="H19" s="12">
        <v>1562000</v>
      </c>
      <c r="I19" s="13" t="s">
        <v>90</v>
      </c>
      <c r="J19" s="11"/>
      <c r="K19" s="19">
        <v>8</v>
      </c>
      <c r="L19" s="19">
        <v>8</v>
      </c>
      <c r="M19" s="19">
        <v>8</v>
      </c>
      <c r="N19" s="19">
        <v>4</v>
      </c>
      <c r="O19" s="19">
        <v>4</v>
      </c>
      <c r="P19" s="19">
        <v>3</v>
      </c>
      <c r="Q19" s="19">
        <v>4</v>
      </c>
      <c r="R19" s="19">
        <v>4</v>
      </c>
      <c r="S19" s="21">
        <v>6</v>
      </c>
      <c r="T19" s="21">
        <v>8</v>
      </c>
      <c r="U19" s="21">
        <v>4</v>
      </c>
      <c r="V19" s="23">
        <v>4</v>
      </c>
      <c r="W19" s="23">
        <v>4</v>
      </c>
      <c r="X19" s="25">
        <v>4</v>
      </c>
      <c r="Y19" s="25">
        <v>4</v>
      </c>
      <c r="Z19" s="27">
        <f t="shared" si="2"/>
        <v>77</v>
      </c>
      <c r="AA19" s="29">
        <v>1000000</v>
      </c>
      <c r="AB19" s="36">
        <f t="shared" si="0"/>
        <v>43</v>
      </c>
      <c r="AC19" s="36">
        <f t="shared" si="1"/>
        <v>8</v>
      </c>
    </row>
    <row r="20" spans="1:29" ht="25.5">
      <c r="A20" s="11" t="s">
        <v>69</v>
      </c>
      <c r="B20" s="5" t="s">
        <v>67</v>
      </c>
      <c r="C20" s="6" t="s">
        <v>21</v>
      </c>
      <c r="D20" s="6" t="s">
        <v>68</v>
      </c>
      <c r="E20" s="12">
        <v>2600000</v>
      </c>
      <c r="F20" s="12">
        <v>650000</v>
      </c>
      <c r="G20" s="12"/>
      <c r="H20" s="12">
        <v>1950000</v>
      </c>
      <c r="I20" s="13" t="s">
        <v>90</v>
      </c>
      <c r="J20" s="11"/>
      <c r="K20" s="19">
        <v>8</v>
      </c>
      <c r="L20" s="19">
        <v>8</v>
      </c>
      <c r="M20" s="19">
        <v>8</v>
      </c>
      <c r="N20" s="19">
        <v>4</v>
      </c>
      <c r="O20" s="19">
        <v>5</v>
      </c>
      <c r="P20" s="19">
        <v>2</v>
      </c>
      <c r="Q20" s="19">
        <v>5</v>
      </c>
      <c r="R20" s="19">
        <v>4</v>
      </c>
      <c r="S20" s="21">
        <v>7</v>
      </c>
      <c r="T20" s="21">
        <v>9</v>
      </c>
      <c r="U20" s="21">
        <v>3</v>
      </c>
      <c r="V20" s="23">
        <v>3</v>
      </c>
      <c r="W20" s="23">
        <v>5</v>
      </c>
      <c r="X20" s="25">
        <v>5</v>
      </c>
      <c r="Y20" s="25">
        <v>3</v>
      </c>
      <c r="Z20" s="27">
        <f t="shared" si="2"/>
        <v>79</v>
      </c>
      <c r="AA20" s="29">
        <v>1900000</v>
      </c>
      <c r="AB20" s="36">
        <f t="shared" si="0"/>
        <v>44</v>
      </c>
      <c r="AC20" s="36">
        <f t="shared" si="1"/>
        <v>8</v>
      </c>
    </row>
    <row r="21" spans="1:29" ht="38.25">
      <c r="A21" s="11" t="s">
        <v>71</v>
      </c>
      <c r="B21" s="5" t="s">
        <v>67</v>
      </c>
      <c r="C21" s="6" t="s">
        <v>21</v>
      </c>
      <c r="D21" s="6" t="s">
        <v>70</v>
      </c>
      <c r="E21" s="12">
        <v>2833750</v>
      </c>
      <c r="F21" s="12">
        <v>833750</v>
      </c>
      <c r="G21" s="12"/>
      <c r="H21" s="12">
        <v>2000000</v>
      </c>
      <c r="I21" s="13" t="s">
        <v>90</v>
      </c>
      <c r="J21" s="37" t="s">
        <v>117</v>
      </c>
      <c r="K21" s="19"/>
      <c r="L21" s="19"/>
      <c r="M21" s="19"/>
      <c r="N21" s="19"/>
      <c r="O21" s="19"/>
      <c r="P21" s="19"/>
      <c r="Q21" s="19"/>
      <c r="R21" s="19"/>
      <c r="S21" s="21"/>
      <c r="T21" s="21"/>
      <c r="U21" s="21"/>
      <c r="V21" s="23"/>
      <c r="W21" s="23"/>
      <c r="X21" s="25"/>
      <c r="Y21" s="25"/>
      <c r="Z21" s="27">
        <f t="shared" si="2"/>
        <v>0</v>
      </c>
      <c r="AA21" s="29"/>
      <c r="AB21" s="36">
        <f t="shared" si="0"/>
        <v>0</v>
      </c>
      <c r="AC21" s="36">
        <f t="shared" si="1"/>
        <v>0</v>
      </c>
    </row>
    <row r="22" spans="1:29" ht="38.25">
      <c r="A22" s="11" t="s">
        <v>73</v>
      </c>
      <c r="B22" s="5" t="s">
        <v>67</v>
      </c>
      <c r="C22" s="6" t="s">
        <v>21</v>
      </c>
      <c r="D22" s="6" t="s">
        <v>72</v>
      </c>
      <c r="E22" s="12">
        <v>2696000</v>
      </c>
      <c r="F22" s="12">
        <v>696000</v>
      </c>
      <c r="G22" s="12"/>
      <c r="H22" s="12">
        <v>2000000</v>
      </c>
      <c r="I22" s="13" t="s">
        <v>90</v>
      </c>
      <c r="J22" s="37" t="s">
        <v>117</v>
      </c>
      <c r="K22" s="19"/>
      <c r="L22" s="19"/>
      <c r="M22" s="19"/>
      <c r="N22" s="19"/>
      <c r="O22" s="19"/>
      <c r="P22" s="19"/>
      <c r="Q22" s="19"/>
      <c r="R22" s="19"/>
      <c r="S22" s="21"/>
      <c r="T22" s="21"/>
      <c r="U22" s="21"/>
      <c r="V22" s="23"/>
      <c r="W22" s="23"/>
      <c r="X22" s="25"/>
      <c r="Y22" s="25"/>
      <c r="Z22" s="27">
        <f t="shared" si="2"/>
        <v>0</v>
      </c>
      <c r="AA22" s="29"/>
      <c r="AB22" s="36">
        <f t="shared" si="0"/>
        <v>0</v>
      </c>
      <c r="AC22" s="36">
        <f t="shared" si="1"/>
        <v>0</v>
      </c>
    </row>
    <row r="23" spans="1:29" ht="25.5">
      <c r="A23" s="11" t="s">
        <v>77</v>
      </c>
      <c r="B23" s="5" t="s">
        <v>74</v>
      </c>
      <c r="C23" s="6" t="s">
        <v>75</v>
      </c>
      <c r="D23" s="6" t="s">
        <v>76</v>
      </c>
      <c r="E23" s="12">
        <v>3888000</v>
      </c>
      <c r="F23" s="12">
        <v>973000</v>
      </c>
      <c r="G23" s="12">
        <v>720000</v>
      </c>
      <c r="H23" s="12">
        <v>2000000</v>
      </c>
      <c r="I23" s="13" t="s">
        <v>90</v>
      </c>
      <c r="J23" s="11"/>
      <c r="K23" s="19">
        <v>7</v>
      </c>
      <c r="L23" s="19">
        <v>6</v>
      </c>
      <c r="M23" s="19">
        <v>6</v>
      </c>
      <c r="N23" s="19">
        <v>2</v>
      </c>
      <c r="O23" s="19">
        <v>2</v>
      </c>
      <c r="P23" s="19">
        <v>2</v>
      </c>
      <c r="Q23" s="19"/>
      <c r="R23" s="19"/>
      <c r="S23" s="21">
        <v>8</v>
      </c>
      <c r="T23" s="21">
        <v>7</v>
      </c>
      <c r="U23" s="21">
        <v>4</v>
      </c>
      <c r="V23" s="23">
        <v>2</v>
      </c>
      <c r="W23" s="23">
        <v>2</v>
      </c>
      <c r="X23" s="25">
        <v>3</v>
      </c>
      <c r="Y23" s="25">
        <v>2</v>
      </c>
      <c r="Z23" s="27">
        <f t="shared" si="2"/>
        <v>53</v>
      </c>
      <c r="AA23" s="29"/>
      <c r="AB23" s="36">
        <f t="shared" si="0"/>
        <v>25</v>
      </c>
      <c r="AC23" s="36">
        <f t="shared" si="1"/>
        <v>4</v>
      </c>
    </row>
    <row r="24" spans="1:29" ht="25.5">
      <c r="A24" s="11" t="s">
        <v>80</v>
      </c>
      <c r="B24" s="5" t="s">
        <v>78</v>
      </c>
      <c r="C24" s="6" t="s">
        <v>21</v>
      </c>
      <c r="D24" s="6" t="s">
        <v>79</v>
      </c>
      <c r="E24" s="12">
        <v>2500000</v>
      </c>
      <c r="F24" s="12">
        <v>500000</v>
      </c>
      <c r="G24" s="12"/>
      <c r="H24" s="12">
        <v>2000000</v>
      </c>
      <c r="I24" s="13" t="s">
        <v>89</v>
      </c>
      <c r="J24" s="11"/>
      <c r="K24" s="19">
        <v>7</v>
      </c>
      <c r="L24" s="19">
        <v>8</v>
      </c>
      <c r="M24" s="19">
        <v>8</v>
      </c>
      <c r="N24" s="19">
        <v>3</v>
      </c>
      <c r="O24" s="19">
        <v>5</v>
      </c>
      <c r="P24" s="19">
        <v>3</v>
      </c>
      <c r="Q24" s="19">
        <v>4</v>
      </c>
      <c r="R24" s="19">
        <v>4</v>
      </c>
      <c r="S24" s="21">
        <v>6</v>
      </c>
      <c r="T24" s="21">
        <v>7</v>
      </c>
      <c r="U24" s="21">
        <v>6</v>
      </c>
      <c r="V24" s="23">
        <v>3</v>
      </c>
      <c r="W24" s="23">
        <v>4</v>
      </c>
      <c r="X24" s="25">
        <v>4</v>
      </c>
      <c r="Y24" s="25">
        <v>4</v>
      </c>
      <c r="Z24" s="27">
        <f t="shared" si="2"/>
        <v>76</v>
      </c>
      <c r="AA24" s="29">
        <v>1500000</v>
      </c>
      <c r="AB24" s="36">
        <f t="shared" si="0"/>
        <v>42</v>
      </c>
      <c r="AC24" s="36">
        <f t="shared" si="1"/>
        <v>7</v>
      </c>
    </row>
    <row r="25" spans="1:29" ht="25.5">
      <c r="A25" s="11" t="s">
        <v>84</v>
      </c>
      <c r="B25" s="5" t="s">
        <v>81</v>
      </c>
      <c r="C25" s="6" t="s">
        <v>82</v>
      </c>
      <c r="D25" s="6" t="s">
        <v>83</v>
      </c>
      <c r="E25" s="12">
        <v>1194268</v>
      </c>
      <c r="F25" s="12">
        <v>238853</v>
      </c>
      <c r="G25" s="12"/>
      <c r="H25" s="12">
        <v>955415</v>
      </c>
      <c r="I25" s="13" t="s">
        <v>90</v>
      </c>
      <c r="J25" s="11"/>
      <c r="K25" s="19">
        <v>6</v>
      </c>
      <c r="L25" s="19">
        <v>5</v>
      </c>
      <c r="M25" s="19">
        <v>5</v>
      </c>
      <c r="N25" s="19">
        <v>3</v>
      </c>
      <c r="O25" s="19">
        <v>2</v>
      </c>
      <c r="P25" s="19">
        <v>2</v>
      </c>
      <c r="Q25" s="19">
        <v>2</v>
      </c>
      <c r="R25" s="19">
        <v>2</v>
      </c>
      <c r="S25" s="21">
        <v>6</v>
      </c>
      <c r="T25" s="21">
        <v>5</v>
      </c>
      <c r="U25" s="21">
        <v>3</v>
      </c>
      <c r="V25" s="23">
        <v>3</v>
      </c>
      <c r="W25" s="23">
        <v>3</v>
      </c>
      <c r="X25" s="25">
        <v>2</v>
      </c>
      <c r="Y25" s="25">
        <v>2</v>
      </c>
      <c r="Z25" s="27">
        <f t="shared" si="2"/>
        <v>51</v>
      </c>
      <c r="AA25" s="29"/>
      <c r="AB25" s="36">
        <f t="shared" si="0"/>
        <v>27</v>
      </c>
      <c r="AC25" s="36">
        <f t="shared" si="1"/>
        <v>6</v>
      </c>
    </row>
    <row r="26" spans="1:29" ht="25.5">
      <c r="A26" s="11" t="s">
        <v>86</v>
      </c>
      <c r="B26" s="5" t="s">
        <v>37</v>
      </c>
      <c r="C26" s="6" t="s">
        <v>21</v>
      </c>
      <c r="D26" s="6" t="s">
        <v>85</v>
      </c>
      <c r="E26" s="12">
        <v>2837500</v>
      </c>
      <c r="F26" s="12">
        <v>837500</v>
      </c>
      <c r="G26" s="12"/>
      <c r="H26" s="12">
        <v>2000000</v>
      </c>
      <c r="I26" s="13" t="s">
        <v>89</v>
      </c>
      <c r="J26" s="11"/>
      <c r="K26" s="19">
        <v>8</v>
      </c>
      <c r="L26" s="19">
        <v>7</v>
      </c>
      <c r="M26" s="19">
        <v>6</v>
      </c>
      <c r="N26" s="19">
        <v>4</v>
      </c>
      <c r="O26" s="19">
        <v>3</v>
      </c>
      <c r="P26" s="19">
        <v>3</v>
      </c>
      <c r="Q26" s="19">
        <v>1</v>
      </c>
      <c r="R26" s="19">
        <v>2</v>
      </c>
      <c r="S26" s="21">
        <v>7</v>
      </c>
      <c r="T26" s="21">
        <v>7</v>
      </c>
      <c r="U26" s="21">
        <v>2</v>
      </c>
      <c r="V26" s="23">
        <v>4</v>
      </c>
      <c r="W26" s="23">
        <v>4</v>
      </c>
      <c r="X26" s="25">
        <v>3</v>
      </c>
      <c r="Y26" s="25">
        <v>2</v>
      </c>
      <c r="Z26" s="27">
        <f t="shared" si="2"/>
        <v>63</v>
      </c>
      <c r="AA26" s="29"/>
      <c r="AB26" s="36">
        <f t="shared" si="0"/>
        <v>34</v>
      </c>
      <c r="AC26" s="36">
        <f t="shared" si="1"/>
        <v>8</v>
      </c>
    </row>
    <row r="27" spans="1:27" ht="15.75">
      <c r="A27" s="14"/>
      <c r="B27" s="7" t="s">
        <v>91</v>
      </c>
      <c r="C27" s="8"/>
      <c r="D27" s="8"/>
      <c r="E27" s="15"/>
      <c r="F27" s="15"/>
      <c r="G27" s="15"/>
      <c r="H27" s="16">
        <f>SUM(H3:H26)</f>
        <v>44235415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32">
        <f>SUM(AA3:AA26)</f>
        <v>17400000</v>
      </c>
    </row>
    <row r="28" spans="1:27" ht="12.75">
      <c r="A28" s="14"/>
      <c r="B28" s="9"/>
      <c r="C28" s="10"/>
      <c r="D28" s="10"/>
      <c r="E28" s="17"/>
      <c r="F28" s="17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9"/>
      <c r="C29" s="10"/>
      <c r="D29" s="10"/>
      <c r="E29" s="17"/>
      <c r="F29" s="17"/>
      <c r="G29" s="1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0" t="s">
        <v>110</v>
      </c>
      <c r="AA29" s="31">
        <f>(20000000-AA27)</f>
        <v>2600000</v>
      </c>
    </row>
  </sheetData>
  <mergeCells count="2">
    <mergeCell ref="A1:J1"/>
    <mergeCell ref="K1:Z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B5">
      <selection activeCell="J9" sqref="J9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10.25390625" style="0" customWidth="1"/>
    <col min="4" max="4" width="47.125" style="0" customWidth="1"/>
    <col min="5" max="6" width="11.375" style="0" customWidth="1"/>
    <col min="7" max="7" width="8.875" style="0" customWidth="1"/>
    <col min="8" max="8" width="13.00390625" style="0" customWidth="1"/>
    <col min="9" max="9" width="12.75390625" style="0" customWidth="1"/>
    <col min="10" max="10" width="12.625" style="0" bestFit="1" customWidth="1"/>
    <col min="11" max="25" width="6.75390625" style="0" customWidth="1"/>
    <col min="27" max="27" width="17.75390625" style="0" customWidth="1"/>
    <col min="28" max="28" width="12.75390625" style="0" customWidth="1"/>
    <col min="29" max="29" width="14.375" style="0" customWidth="1"/>
  </cols>
  <sheetData>
    <row r="1" spans="1:27" ht="12.75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111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14"/>
    </row>
    <row r="2" spans="1:29" ht="38.25">
      <c r="A2" s="2" t="s">
        <v>7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2" t="s">
        <v>6</v>
      </c>
      <c r="I2" s="2" t="s">
        <v>87</v>
      </c>
      <c r="J2" s="2" t="s">
        <v>88</v>
      </c>
      <c r="K2" s="18" t="s">
        <v>94</v>
      </c>
      <c r="L2" s="18" t="s">
        <v>95</v>
      </c>
      <c r="M2" s="18" t="s">
        <v>96</v>
      </c>
      <c r="N2" s="18" t="s">
        <v>97</v>
      </c>
      <c r="O2" s="18" t="s">
        <v>98</v>
      </c>
      <c r="P2" s="18" t="s">
        <v>99</v>
      </c>
      <c r="Q2" s="18" t="s">
        <v>100</v>
      </c>
      <c r="R2" s="18" t="s">
        <v>101</v>
      </c>
      <c r="S2" s="20" t="s">
        <v>102</v>
      </c>
      <c r="T2" s="20" t="s">
        <v>103</v>
      </c>
      <c r="U2" s="20" t="s">
        <v>104</v>
      </c>
      <c r="V2" s="22" t="s">
        <v>105</v>
      </c>
      <c r="W2" s="22" t="s">
        <v>106</v>
      </c>
      <c r="X2" s="24" t="s">
        <v>107</v>
      </c>
      <c r="Y2" s="24" t="s">
        <v>108</v>
      </c>
      <c r="Z2" s="26" t="s">
        <v>109</v>
      </c>
      <c r="AA2" s="28" t="s">
        <v>93</v>
      </c>
      <c r="AB2" s="35" t="s">
        <v>115</v>
      </c>
      <c r="AC2" s="35" t="s">
        <v>116</v>
      </c>
    </row>
    <row r="3" spans="1:29" ht="89.25">
      <c r="A3" s="11" t="s">
        <v>11</v>
      </c>
      <c r="B3" s="5" t="s">
        <v>8</v>
      </c>
      <c r="C3" s="6" t="s">
        <v>9</v>
      </c>
      <c r="D3" s="6" t="s">
        <v>10</v>
      </c>
      <c r="E3" s="12">
        <v>2650000</v>
      </c>
      <c r="F3" s="12">
        <v>662500</v>
      </c>
      <c r="G3" s="12"/>
      <c r="H3" s="12">
        <v>1987500</v>
      </c>
      <c r="I3" s="13" t="s">
        <v>90</v>
      </c>
      <c r="J3" s="37" t="s">
        <v>118</v>
      </c>
      <c r="K3" s="38" t="s">
        <v>119</v>
      </c>
      <c r="L3" s="19" t="s">
        <v>119</v>
      </c>
      <c r="M3" s="19" t="s">
        <v>119</v>
      </c>
      <c r="N3" s="19" t="s">
        <v>119</v>
      </c>
      <c r="O3" s="19" t="s">
        <v>119</v>
      </c>
      <c r="P3" s="19" t="s">
        <v>119</v>
      </c>
      <c r="Q3" s="19" t="s">
        <v>119</v>
      </c>
      <c r="R3" s="19" t="s">
        <v>119</v>
      </c>
      <c r="S3" s="21" t="s">
        <v>119</v>
      </c>
      <c r="T3" s="21" t="s">
        <v>119</v>
      </c>
      <c r="U3" s="21" t="s">
        <v>119</v>
      </c>
      <c r="V3" s="23" t="s">
        <v>119</v>
      </c>
      <c r="W3" s="23" t="s">
        <v>119</v>
      </c>
      <c r="X3" s="25" t="s">
        <v>119</v>
      </c>
      <c r="Y3" s="25" t="s">
        <v>119</v>
      </c>
      <c r="Z3" s="27">
        <f>SUM(K3:Y3)</f>
        <v>0</v>
      </c>
      <c r="AA3" s="29"/>
      <c r="AB3" s="36">
        <f>SUM(K3:R3)</f>
        <v>0</v>
      </c>
      <c r="AC3" s="36">
        <f>SUM(V3:W3)</f>
        <v>0</v>
      </c>
    </row>
    <row r="4" spans="1:29" ht="114.75">
      <c r="A4" s="11" t="s">
        <v>15</v>
      </c>
      <c r="B4" s="5" t="s">
        <v>12</v>
      </c>
      <c r="C4" s="6" t="s">
        <v>13</v>
      </c>
      <c r="D4" s="6" t="s">
        <v>14</v>
      </c>
      <c r="E4" s="12">
        <v>2700000</v>
      </c>
      <c r="F4" s="12">
        <v>700000</v>
      </c>
      <c r="G4" s="12"/>
      <c r="H4" s="12">
        <v>2000000</v>
      </c>
      <c r="I4" s="13" t="s">
        <v>90</v>
      </c>
      <c r="J4" s="37" t="s">
        <v>120</v>
      </c>
      <c r="K4" s="19">
        <v>8</v>
      </c>
      <c r="L4" s="19">
        <v>5</v>
      </c>
      <c r="M4" s="19">
        <v>5</v>
      </c>
      <c r="N4" s="19">
        <v>5</v>
      </c>
      <c r="O4" s="19">
        <v>5</v>
      </c>
      <c r="P4" s="19">
        <v>5</v>
      </c>
      <c r="Q4" s="19">
        <v>5</v>
      </c>
      <c r="R4" s="19">
        <v>5</v>
      </c>
      <c r="S4" s="21">
        <v>10</v>
      </c>
      <c r="T4" s="21">
        <v>10</v>
      </c>
      <c r="U4" s="21">
        <v>5</v>
      </c>
      <c r="V4" s="23">
        <v>5</v>
      </c>
      <c r="W4" s="23">
        <v>5</v>
      </c>
      <c r="X4" s="25">
        <v>5</v>
      </c>
      <c r="Y4" s="25">
        <v>5</v>
      </c>
      <c r="Z4" s="27">
        <f>SUM(K4:Y4)</f>
        <v>88</v>
      </c>
      <c r="AA4" s="29">
        <v>1000000</v>
      </c>
      <c r="AB4" s="36">
        <f aca="true" t="shared" si="0" ref="AB4:AB26">SUM(K4:R4)</f>
        <v>43</v>
      </c>
      <c r="AC4" s="36">
        <f aca="true" t="shared" si="1" ref="AC4:AC26">SUM(V4:W4)</f>
        <v>10</v>
      </c>
    </row>
    <row r="5" spans="1:29" ht="51">
      <c r="A5" s="11" t="s">
        <v>19</v>
      </c>
      <c r="B5" s="5" t="s">
        <v>16</v>
      </c>
      <c r="C5" s="6" t="s">
        <v>17</v>
      </c>
      <c r="D5" s="6" t="s">
        <v>18</v>
      </c>
      <c r="E5" s="12">
        <v>2650000</v>
      </c>
      <c r="F5" s="12">
        <v>662500</v>
      </c>
      <c r="G5" s="12"/>
      <c r="H5" s="12">
        <v>1987500</v>
      </c>
      <c r="I5" s="13" t="s">
        <v>89</v>
      </c>
      <c r="J5" s="37" t="s">
        <v>121</v>
      </c>
      <c r="K5" s="19">
        <v>10</v>
      </c>
      <c r="L5" s="19">
        <v>8</v>
      </c>
      <c r="M5" s="19">
        <v>8</v>
      </c>
      <c r="N5" s="19">
        <v>5</v>
      </c>
      <c r="O5" s="19">
        <v>5</v>
      </c>
      <c r="P5" s="19">
        <v>5</v>
      </c>
      <c r="Q5" s="19">
        <v>5</v>
      </c>
      <c r="R5" s="19">
        <v>5</v>
      </c>
      <c r="S5" s="21">
        <v>10</v>
      </c>
      <c r="T5" s="21">
        <v>10</v>
      </c>
      <c r="U5" s="21">
        <v>5</v>
      </c>
      <c r="V5" s="23">
        <v>5</v>
      </c>
      <c r="W5" s="23">
        <v>5</v>
      </c>
      <c r="X5" s="25">
        <v>5</v>
      </c>
      <c r="Y5" s="25">
        <v>5</v>
      </c>
      <c r="Z5" s="27">
        <f aca="true" t="shared" si="2" ref="Z5:Z22">SUM(K5:Y5)</f>
        <v>96</v>
      </c>
      <c r="AA5" s="29">
        <v>1987500</v>
      </c>
      <c r="AB5" s="36">
        <f t="shared" si="0"/>
        <v>51</v>
      </c>
      <c r="AC5" s="36">
        <f t="shared" si="1"/>
        <v>10</v>
      </c>
    </row>
    <row r="6" spans="1:29" ht="102">
      <c r="A6" s="11" t="s">
        <v>23</v>
      </c>
      <c r="B6" s="5" t="s">
        <v>20</v>
      </c>
      <c r="C6" s="6" t="s">
        <v>21</v>
      </c>
      <c r="D6" s="6" t="s">
        <v>22</v>
      </c>
      <c r="E6" s="12">
        <v>2700000</v>
      </c>
      <c r="F6" s="12">
        <v>700000</v>
      </c>
      <c r="G6" s="12"/>
      <c r="H6" s="12">
        <v>2000000</v>
      </c>
      <c r="I6" s="13" t="s">
        <v>89</v>
      </c>
      <c r="J6" s="37" t="s">
        <v>122</v>
      </c>
      <c r="K6" s="19">
        <v>5</v>
      </c>
      <c r="L6" s="19">
        <v>5</v>
      </c>
      <c r="M6" s="19">
        <v>5</v>
      </c>
      <c r="N6" s="19">
        <v>5</v>
      </c>
      <c r="O6" s="19">
        <v>5</v>
      </c>
      <c r="P6" s="19">
        <v>5</v>
      </c>
      <c r="Q6" s="19">
        <v>5</v>
      </c>
      <c r="R6" s="19">
        <v>5</v>
      </c>
      <c r="S6" s="21">
        <v>5</v>
      </c>
      <c r="T6" s="21">
        <v>5</v>
      </c>
      <c r="U6" s="21">
        <v>5</v>
      </c>
      <c r="V6" s="23">
        <v>5</v>
      </c>
      <c r="W6" s="23">
        <v>5</v>
      </c>
      <c r="X6" s="25">
        <v>5</v>
      </c>
      <c r="Y6" s="25">
        <v>5</v>
      </c>
      <c r="Z6" s="27">
        <f t="shared" si="2"/>
        <v>75</v>
      </c>
      <c r="AA6" s="29" t="s">
        <v>119</v>
      </c>
      <c r="AB6" s="36">
        <f t="shared" si="0"/>
        <v>40</v>
      </c>
      <c r="AC6" s="36">
        <f t="shared" si="1"/>
        <v>10</v>
      </c>
    </row>
    <row r="7" spans="1:29" ht="114.75">
      <c r="A7" s="11" t="s">
        <v>27</v>
      </c>
      <c r="B7" s="5" t="s">
        <v>24</v>
      </c>
      <c r="C7" s="6" t="s">
        <v>25</v>
      </c>
      <c r="D7" s="6" t="s">
        <v>26</v>
      </c>
      <c r="E7" s="12">
        <v>1469000</v>
      </c>
      <c r="F7" s="12">
        <v>371000</v>
      </c>
      <c r="G7" s="12"/>
      <c r="H7" s="12">
        <v>1098000</v>
      </c>
      <c r="I7" s="13" t="s">
        <v>90</v>
      </c>
      <c r="J7" s="11" t="s">
        <v>123</v>
      </c>
      <c r="K7" s="38">
        <v>5</v>
      </c>
      <c r="L7" s="19">
        <v>5</v>
      </c>
      <c r="M7" s="19">
        <v>5</v>
      </c>
      <c r="N7" s="19">
        <v>5</v>
      </c>
      <c r="O7" s="19">
        <v>5</v>
      </c>
      <c r="P7" s="19">
        <v>5</v>
      </c>
      <c r="Q7" s="19">
        <v>5</v>
      </c>
      <c r="R7" s="19">
        <v>5</v>
      </c>
      <c r="S7" s="21">
        <v>5</v>
      </c>
      <c r="T7" s="21">
        <v>5</v>
      </c>
      <c r="U7" s="21">
        <v>5</v>
      </c>
      <c r="V7" s="23">
        <v>3</v>
      </c>
      <c r="W7" s="23">
        <v>3</v>
      </c>
      <c r="X7" s="25">
        <v>5</v>
      </c>
      <c r="Y7" s="25">
        <v>5</v>
      </c>
      <c r="Z7" s="27">
        <f t="shared" si="2"/>
        <v>71</v>
      </c>
      <c r="AA7" s="29">
        <v>500000</v>
      </c>
      <c r="AB7" s="36">
        <f t="shared" si="0"/>
        <v>40</v>
      </c>
      <c r="AC7" s="36">
        <f t="shared" si="1"/>
        <v>6</v>
      </c>
    </row>
    <row r="8" spans="1:29" ht="76.5">
      <c r="A8" s="11" t="s">
        <v>29</v>
      </c>
      <c r="B8" s="5" t="s">
        <v>20</v>
      </c>
      <c r="C8" s="6" t="s">
        <v>21</v>
      </c>
      <c r="D8" s="6" t="s">
        <v>28</v>
      </c>
      <c r="E8" s="12">
        <v>2500000</v>
      </c>
      <c r="F8" s="12">
        <v>500000</v>
      </c>
      <c r="G8" s="12"/>
      <c r="H8" s="12">
        <v>2000000</v>
      </c>
      <c r="I8" s="13" t="s">
        <v>89</v>
      </c>
      <c r="J8" s="37" t="s">
        <v>124</v>
      </c>
      <c r="K8" s="19">
        <v>8</v>
      </c>
      <c r="L8" s="19">
        <v>8</v>
      </c>
      <c r="M8" s="19">
        <v>8</v>
      </c>
      <c r="N8" s="19">
        <v>5</v>
      </c>
      <c r="O8" s="19">
        <v>5</v>
      </c>
      <c r="P8" s="19">
        <v>5</v>
      </c>
      <c r="Q8" s="19">
        <v>5</v>
      </c>
      <c r="R8" s="19">
        <v>5</v>
      </c>
      <c r="S8" s="21">
        <v>10</v>
      </c>
      <c r="T8" s="21">
        <v>10</v>
      </c>
      <c r="U8" s="21">
        <v>5</v>
      </c>
      <c r="V8" s="23">
        <v>5</v>
      </c>
      <c r="W8" s="23">
        <v>5</v>
      </c>
      <c r="X8" s="25">
        <v>5</v>
      </c>
      <c r="Y8" s="25">
        <v>5</v>
      </c>
      <c r="Z8" s="27">
        <f t="shared" si="2"/>
        <v>94</v>
      </c>
      <c r="AA8" s="29">
        <v>2000000</v>
      </c>
      <c r="AB8" s="36">
        <f t="shared" si="0"/>
        <v>49</v>
      </c>
      <c r="AC8" s="36">
        <f t="shared" si="1"/>
        <v>10</v>
      </c>
    </row>
    <row r="9" spans="1:29" ht="38.25">
      <c r="A9" s="11" t="s">
        <v>32</v>
      </c>
      <c r="B9" s="5" t="s">
        <v>30</v>
      </c>
      <c r="C9" s="6" t="s">
        <v>21</v>
      </c>
      <c r="D9" s="6" t="s">
        <v>31</v>
      </c>
      <c r="E9" s="12">
        <v>9000000</v>
      </c>
      <c r="F9" s="12">
        <v>7000000</v>
      </c>
      <c r="G9" s="12"/>
      <c r="H9" s="12">
        <v>2000000</v>
      </c>
      <c r="I9" s="13" t="s">
        <v>89</v>
      </c>
      <c r="J9" s="38" t="s">
        <v>125</v>
      </c>
      <c r="K9" s="38" t="s">
        <v>119</v>
      </c>
      <c r="L9" s="38" t="s">
        <v>119</v>
      </c>
      <c r="M9" s="19" t="s">
        <v>119</v>
      </c>
      <c r="N9" s="19" t="s">
        <v>119</v>
      </c>
      <c r="O9" s="19" t="s">
        <v>119</v>
      </c>
      <c r="P9" s="19" t="s">
        <v>119</v>
      </c>
      <c r="Q9" s="19" t="s">
        <v>119</v>
      </c>
      <c r="R9" s="19" t="s">
        <v>119</v>
      </c>
      <c r="S9" s="21" t="s">
        <v>119</v>
      </c>
      <c r="T9" s="21" t="s">
        <v>119</v>
      </c>
      <c r="U9" s="21" t="s">
        <v>119</v>
      </c>
      <c r="V9" s="23" t="s">
        <v>119</v>
      </c>
      <c r="W9" s="23" t="s">
        <v>119</v>
      </c>
      <c r="X9" s="25" t="s">
        <v>119</v>
      </c>
      <c r="Y9" s="25" t="s">
        <v>119</v>
      </c>
      <c r="Z9" s="27">
        <f t="shared" si="2"/>
        <v>0</v>
      </c>
      <c r="AA9" s="29"/>
      <c r="AB9" s="36">
        <f t="shared" si="0"/>
        <v>0</v>
      </c>
      <c r="AC9" s="36">
        <f t="shared" si="1"/>
        <v>0</v>
      </c>
    </row>
    <row r="10" spans="1:29" ht="63.75">
      <c r="A10" s="11" t="s">
        <v>35</v>
      </c>
      <c r="B10" s="5" t="s">
        <v>33</v>
      </c>
      <c r="C10" s="6" t="s">
        <v>21</v>
      </c>
      <c r="D10" s="6" t="s">
        <v>34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37" t="s">
        <v>126</v>
      </c>
      <c r="K10" s="19">
        <v>10</v>
      </c>
      <c r="L10" s="19">
        <v>10</v>
      </c>
      <c r="M10" s="19">
        <v>8</v>
      </c>
      <c r="N10" s="19">
        <v>5</v>
      </c>
      <c r="O10" s="19">
        <v>5</v>
      </c>
      <c r="P10" s="19">
        <v>5</v>
      </c>
      <c r="Q10" s="19">
        <v>5</v>
      </c>
      <c r="R10" s="19">
        <v>5</v>
      </c>
      <c r="S10" s="21">
        <v>10</v>
      </c>
      <c r="T10" s="21">
        <v>10</v>
      </c>
      <c r="U10" s="21">
        <v>5</v>
      </c>
      <c r="V10" s="23">
        <v>5</v>
      </c>
      <c r="W10" s="23">
        <v>5</v>
      </c>
      <c r="X10" s="25">
        <v>5</v>
      </c>
      <c r="Y10" s="25">
        <v>5</v>
      </c>
      <c r="Z10" s="27">
        <f>SUM(K10:Y10)</f>
        <v>98</v>
      </c>
      <c r="AA10" s="29">
        <v>2000000</v>
      </c>
      <c r="AB10" s="36">
        <f t="shared" si="0"/>
        <v>53</v>
      </c>
      <c r="AC10" s="36">
        <f t="shared" si="1"/>
        <v>10</v>
      </c>
    </row>
    <row r="11" spans="1:29" ht="51">
      <c r="A11" s="11" t="s">
        <v>39</v>
      </c>
      <c r="B11" s="5" t="s">
        <v>36</v>
      </c>
      <c r="C11" s="6" t="s">
        <v>21</v>
      </c>
      <c r="D11" s="6" t="s">
        <v>38</v>
      </c>
      <c r="E11" s="12">
        <v>2875000</v>
      </c>
      <c r="F11" s="12">
        <v>875000</v>
      </c>
      <c r="G11" s="12"/>
      <c r="H11" s="12">
        <v>2000000</v>
      </c>
      <c r="I11" s="13" t="s">
        <v>89</v>
      </c>
      <c r="J11" s="37" t="s">
        <v>127</v>
      </c>
      <c r="K11" s="19">
        <v>10</v>
      </c>
      <c r="L11" s="19">
        <v>8</v>
      </c>
      <c r="M11" s="19">
        <v>8</v>
      </c>
      <c r="N11" s="19">
        <v>5</v>
      </c>
      <c r="O11" s="19">
        <v>5</v>
      </c>
      <c r="P11" s="19">
        <v>5</v>
      </c>
      <c r="Q11" s="19">
        <v>5</v>
      </c>
      <c r="R11" s="19">
        <v>5</v>
      </c>
      <c r="S11" s="21">
        <v>10</v>
      </c>
      <c r="T11" s="21">
        <v>8</v>
      </c>
      <c r="U11" s="21">
        <v>5</v>
      </c>
      <c r="V11" s="23">
        <v>5</v>
      </c>
      <c r="W11" s="23">
        <v>5</v>
      </c>
      <c r="X11" s="25">
        <v>5</v>
      </c>
      <c r="Y11" s="25">
        <v>5</v>
      </c>
      <c r="Z11" s="27">
        <f t="shared" si="2"/>
        <v>94</v>
      </c>
      <c r="AA11" s="29">
        <v>2000000</v>
      </c>
      <c r="AB11" s="36">
        <f t="shared" si="0"/>
        <v>51</v>
      </c>
      <c r="AC11" s="36">
        <f t="shared" si="1"/>
        <v>10</v>
      </c>
    </row>
    <row r="12" spans="1:29" ht="51">
      <c r="A12" s="11" t="s">
        <v>43</v>
      </c>
      <c r="B12" s="5" t="s">
        <v>40</v>
      </c>
      <c r="C12" s="6" t="s">
        <v>41</v>
      </c>
      <c r="D12" s="6" t="s">
        <v>42</v>
      </c>
      <c r="E12" s="12">
        <v>2660000</v>
      </c>
      <c r="F12" s="12">
        <v>665000</v>
      </c>
      <c r="G12" s="12"/>
      <c r="H12" s="12">
        <v>1995000</v>
      </c>
      <c r="I12" s="13" t="s">
        <v>90</v>
      </c>
      <c r="J12" s="37" t="s">
        <v>127</v>
      </c>
      <c r="K12" s="19">
        <v>10</v>
      </c>
      <c r="L12" s="19">
        <v>8</v>
      </c>
      <c r="M12" s="19">
        <v>8</v>
      </c>
      <c r="N12" s="19">
        <v>5</v>
      </c>
      <c r="O12" s="19">
        <v>5</v>
      </c>
      <c r="P12" s="19">
        <v>5</v>
      </c>
      <c r="Q12" s="19">
        <v>5</v>
      </c>
      <c r="R12" s="19">
        <v>5</v>
      </c>
      <c r="S12" s="21">
        <v>10</v>
      </c>
      <c r="T12" s="21">
        <v>8</v>
      </c>
      <c r="U12" s="21">
        <v>5</v>
      </c>
      <c r="V12" s="23">
        <v>5</v>
      </c>
      <c r="W12" s="23">
        <v>5</v>
      </c>
      <c r="X12" s="25">
        <v>5</v>
      </c>
      <c r="Y12" s="25">
        <v>5</v>
      </c>
      <c r="Z12" s="27">
        <f>SUM(K12:Y12)</f>
        <v>94</v>
      </c>
      <c r="AA12" s="29">
        <v>1995000</v>
      </c>
      <c r="AB12" s="36">
        <f t="shared" si="0"/>
        <v>51</v>
      </c>
      <c r="AC12" s="36">
        <f t="shared" si="1"/>
        <v>10</v>
      </c>
    </row>
    <row r="13" spans="1:29" ht="51">
      <c r="A13" s="11" t="s">
        <v>46</v>
      </c>
      <c r="B13" s="5" t="s">
        <v>44</v>
      </c>
      <c r="C13" s="6" t="s">
        <v>21</v>
      </c>
      <c r="D13" s="6" t="s">
        <v>45</v>
      </c>
      <c r="E13" s="12">
        <v>3984800</v>
      </c>
      <c r="F13" s="12">
        <v>986000</v>
      </c>
      <c r="G13" s="12">
        <v>800000</v>
      </c>
      <c r="H13" s="12">
        <v>2000000</v>
      </c>
      <c r="I13" s="13" t="s">
        <v>90</v>
      </c>
      <c r="J13" s="37" t="s">
        <v>128</v>
      </c>
      <c r="K13" s="38" t="s">
        <v>119</v>
      </c>
      <c r="L13" s="19" t="s">
        <v>119</v>
      </c>
      <c r="M13" s="19" t="s">
        <v>119</v>
      </c>
      <c r="N13" s="19" t="s">
        <v>119</v>
      </c>
      <c r="O13" s="19" t="s">
        <v>119</v>
      </c>
      <c r="P13" s="19" t="s">
        <v>119</v>
      </c>
      <c r="Q13" s="19" t="s">
        <v>119</v>
      </c>
      <c r="R13" s="19" t="s">
        <v>119</v>
      </c>
      <c r="S13" s="21" t="s">
        <v>119</v>
      </c>
      <c r="T13" s="21" t="s">
        <v>119</v>
      </c>
      <c r="U13" s="39" t="s">
        <v>119</v>
      </c>
      <c r="V13" s="23" t="s">
        <v>119</v>
      </c>
      <c r="W13" s="23" t="s">
        <v>119</v>
      </c>
      <c r="X13" s="25" t="s">
        <v>119</v>
      </c>
      <c r="Y13" s="25" t="s">
        <v>119</v>
      </c>
      <c r="Z13" s="27" t="s">
        <v>119</v>
      </c>
      <c r="AA13" s="29" t="s">
        <v>119</v>
      </c>
      <c r="AB13" s="36">
        <f t="shared" si="0"/>
        <v>0</v>
      </c>
      <c r="AC13" s="36">
        <f t="shared" si="1"/>
        <v>0</v>
      </c>
    </row>
    <row r="14" spans="1:29" ht="89.25">
      <c r="A14" s="11" t="s">
        <v>50</v>
      </c>
      <c r="B14" s="5" t="s">
        <v>47</v>
      </c>
      <c r="C14" s="6" t="s">
        <v>48</v>
      </c>
      <c r="D14" s="6" t="s">
        <v>49</v>
      </c>
      <c r="E14" s="12">
        <v>3310000</v>
      </c>
      <c r="F14" s="12">
        <v>1234000</v>
      </c>
      <c r="G14" s="12"/>
      <c r="H14" s="12">
        <v>2000000</v>
      </c>
      <c r="I14" s="13" t="s">
        <v>90</v>
      </c>
      <c r="J14" s="37" t="s">
        <v>129</v>
      </c>
      <c r="K14" s="19">
        <v>10</v>
      </c>
      <c r="L14" s="19">
        <v>10</v>
      </c>
      <c r="M14" s="19">
        <v>10</v>
      </c>
      <c r="N14" s="19">
        <v>5</v>
      </c>
      <c r="O14" s="19">
        <v>5</v>
      </c>
      <c r="P14" s="19">
        <v>5</v>
      </c>
      <c r="Q14" s="19">
        <v>5</v>
      </c>
      <c r="R14" s="19">
        <v>5</v>
      </c>
      <c r="S14" s="21">
        <v>10</v>
      </c>
      <c r="T14" s="21">
        <v>8</v>
      </c>
      <c r="U14" s="21">
        <v>5</v>
      </c>
      <c r="V14" s="23">
        <v>5</v>
      </c>
      <c r="W14" s="23">
        <v>5</v>
      </c>
      <c r="X14" s="25">
        <v>5</v>
      </c>
      <c r="Y14" s="25">
        <v>5</v>
      </c>
      <c r="Z14" s="27">
        <f t="shared" si="2"/>
        <v>98</v>
      </c>
      <c r="AA14" s="29">
        <v>2000000</v>
      </c>
      <c r="AB14" s="36">
        <f t="shared" si="0"/>
        <v>55</v>
      </c>
      <c r="AC14" s="36">
        <f t="shared" si="1"/>
        <v>10</v>
      </c>
    </row>
    <row r="15" spans="1:29" ht="76.5">
      <c r="A15" s="11" t="s">
        <v>54</v>
      </c>
      <c r="B15" s="5" t="s">
        <v>51</v>
      </c>
      <c r="C15" s="6" t="s">
        <v>52</v>
      </c>
      <c r="D15" s="6" t="s">
        <v>53</v>
      </c>
      <c r="E15" s="12">
        <v>3501000</v>
      </c>
      <c r="F15" s="12">
        <v>1501000</v>
      </c>
      <c r="G15" s="12"/>
      <c r="H15" s="12">
        <v>2000000</v>
      </c>
      <c r="I15" s="13" t="s">
        <v>90</v>
      </c>
      <c r="J15" s="37" t="s">
        <v>130</v>
      </c>
      <c r="K15" s="38">
        <v>6</v>
      </c>
      <c r="L15" s="19">
        <v>5</v>
      </c>
      <c r="M15" s="19">
        <v>5</v>
      </c>
      <c r="N15" s="19">
        <v>5</v>
      </c>
      <c r="O15" s="19">
        <v>5</v>
      </c>
      <c r="P15" s="19">
        <v>5</v>
      </c>
      <c r="Q15" s="19">
        <v>5</v>
      </c>
      <c r="R15" s="19">
        <v>5</v>
      </c>
      <c r="S15" s="21">
        <v>8</v>
      </c>
      <c r="T15" s="21">
        <v>6</v>
      </c>
      <c r="U15" s="21">
        <v>5</v>
      </c>
      <c r="V15" s="23">
        <v>5</v>
      </c>
      <c r="W15" s="23">
        <v>5</v>
      </c>
      <c r="X15" s="25">
        <v>5</v>
      </c>
      <c r="Y15" s="25">
        <v>5</v>
      </c>
      <c r="Z15" s="27">
        <f t="shared" si="2"/>
        <v>80</v>
      </c>
      <c r="AA15" s="29">
        <v>1000000</v>
      </c>
      <c r="AB15" s="36">
        <f t="shared" si="0"/>
        <v>41</v>
      </c>
      <c r="AC15" s="36">
        <f t="shared" si="1"/>
        <v>10</v>
      </c>
    </row>
    <row r="16" spans="1:29" ht="63.75">
      <c r="A16" s="11" t="s">
        <v>58</v>
      </c>
      <c r="B16" s="5" t="s">
        <v>55</v>
      </c>
      <c r="C16" s="6" t="s">
        <v>56</v>
      </c>
      <c r="D16" s="6" t="s">
        <v>57</v>
      </c>
      <c r="E16" s="12">
        <v>2667000</v>
      </c>
      <c r="F16" s="12">
        <v>667000</v>
      </c>
      <c r="G16" s="12"/>
      <c r="H16" s="12">
        <v>2000000</v>
      </c>
      <c r="I16" s="13" t="s">
        <v>89</v>
      </c>
      <c r="J16" s="37" t="s">
        <v>131</v>
      </c>
      <c r="K16" s="19">
        <v>10</v>
      </c>
      <c r="L16" s="19">
        <v>10</v>
      </c>
      <c r="M16" s="19">
        <v>8</v>
      </c>
      <c r="N16" s="19">
        <v>5</v>
      </c>
      <c r="O16" s="19">
        <v>5</v>
      </c>
      <c r="P16" s="19">
        <v>5</v>
      </c>
      <c r="Q16" s="19">
        <v>5</v>
      </c>
      <c r="R16" s="19">
        <v>5</v>
      </c>
      <c r="S16" s="21">
        <v>10</v>
      </c>
      <c r="T16" s="21">
        <v>8</v>
      </c>
      <c r="U16" s="21">
        <v>5</v>
      </c>
      <c r="V16" s="23">
        <v>5</v>
      </c>
      <c r="W16" s="23">
        <v>5</v>
      </c>
      <c r="X16" s="25">
        <v>5</v>
      </c>
      <c r="Y16" s="25">
        <v>5</v>
      </c>
      <c r="Z16" s="27">
        <f>SUM(K16:Y16)</f>
        <v>96</v>
      </c>
      <c r="AA16" s="29">
        <v>2000000</v>
      </c>
      <c r="AB16" s="36">
        <f t="shared" si="0"/>
        <v>53</v>
      </c>
      <c r="AC16" s="36">
        <f t="shared" si="1"/>
        <v>10</v>
      </c>
    </row>
    <row r="17" spans="1:29" ht="63.75">
      <c r="A17" s="11" t="s">
        <v>60</v>
      </c>
      <c r="B17" s="5" t="s">
        <v>55</v>
      </c>
      <c r="C17" s="6" t="s">
        <v>56</v>
      </c>
      <c r="D17" s="6" t="s">
        <v>59</v>
      </c>
      <c r="E17" s="12">
        <v>1200000</v>
      </c>
      <c r="F17" s="12">
        <v>300000</v>
      </c>
      <c r="G17" s="12"/>
      <c r="H17" s="12">
        <v>900000</v>
      </c>
      <c r="I17" s="13" t="s">
        <v>89</v>
      </c>
      <c r="J17" s="37" t="s">
        <v>132</v>
      </c>
      <c r="K17" s="19">
        <v>7</v>
      </c>
      <c r="L17" s="19">
        <v>5</v>
      </c>
      <c r="M17" s="19">
        <v>5</v>
      </c>
      <c r="N17" s="19">
        <v>5</v>
      </c>
      <c r="O17" s="19">
        <v>5</v>
      </c>
      <c r="P17" s="19">
        <v>5</v>
      </c>
      <c r="Q17" s="19">
        <v>5</v>
      </c>
      <c r="R17" s="19">
        <v>5</v>
      </c>
      <c r="S17" s="21">
        <v>8</v>
      </c>
      <c r="T17" s="21">
        <v>5</v>
      </c>
      <c r="U17" s="21">
        <v>5</v>
      </c>
      <c r="V17" s="23">
        <v>5</v>
      </c>
      <c r="W17" s="23">
        <v>5</v>
      </c>
      <c r="X17" s="25">
        <v>5</v>
      </c>
      <c r="Y17" s="25">
        <v>5</v>
      </c>
      <c r="Z17" s="27">
        <f t="shared" si="2"/>
        <v>80</v>
      </c>
      <c r="AA17" s="40" t="s">
        <v>119</v>
      </c>
      <c r="AB17" s="36">
        <f t="shared" si="0"/>
        <v>42</v>
      </c>
      <c r="AC17" s="36">
        <f t="shared" si="1"/>
        <v>10</v>
      </c>
    </row>
    <row r="18" spans="1:29" ht="89.25">
      <c r="A18" s="11" t="s">
        <v>63</v>
      </c>
      <c r="B18" s="5" t="s">
        <v>61</v>
      </c>
      <c r="C18" s="6" t="s">
        <v>92</v>
      </c>
      <c r="D18" s="6" t="s">
        <v>62</v>
      </c>
      <c r="E18" s="12">
        <v>2400000</v>
      </c>
      <c r="F18" s="12">
        <v>600000</v>
      </c>
      <c r="G18" s="12"/>
      <c r="H18" s="12">
        <v>1800000</v>
      </c>
      <c r="I18" s="13" t="s">
        <v>90</v>
      </c>
      <c r="J18" s="37" t="s">
        <v>133</v>
      </c>
      <c r="K18" s="38" t="s">
        <v>119</v>
      </c>
      <c r="L18" s="19" t="s">
        <v>119</v>
      </c>
      <c r="M18" s="19" t="s">
        <v>119</v>
      </c>
      <c r="N18" s="19" t="s">
        <v>119</v>
      </c>
      <c r="O18" s="19" t="s">
        <v>119</v>
      </c>
      <c r="P18" s="19" t="s">
        <v>119</v>
      </c>
      <c r="Q18" s="19" t="s">
        <v>119</v>
      </c>
      <c r="R18" s="19" t="s">
        <v>119</v>
      </c>
      <c r="S18" s="21" t="s">
        <v>119</v>
      </c>
      <c r="T18" s="21" t="s">
        <v>119</v>
      </c>
      <c r="U18" s="21" t="s">
        <v>119</v>
      </c>
      <c r="V18" s="23" t="s">
        <v>119</v>
      </c>
      <c r="W18" s="23" t="s">
        <v>119</v>
      </c>
      <c r="X18" s="25" t="s">
        <v>119</v>
      </c>
      <c r="Y18" s="41" t="s">
        <v>119</v>
      </c>
      <c r="Z18" s="27" t="s">
        <v>119</v>
      </c>
      <c r="AA18" s="29" t="s">
        <v>119</v>
      </c>
      <c r="AB18" s="36">
        <f t="shared" si="0"/>
        <v>0</v>
      </c>
      <c r="AC18" s="36">
        <f t="shared" si="1"/>
        <v>0</v>
      </c>
    </row>
    <row r="19" spans="1:29" ht="89.25">
      <c r="A19" s="11" t="s">
        <v>66</v>
      </c>
      <c r="B19" s="5" t="s">
        <v>64</v>
      </c>
      <c r="C19" s="6" t="s">
        <v>21</v>
      </c>
      <c r="D19" s="6" t="s">
        <v>65</v>
      </c>
      <c r="E19" s="12">
        <v>2502500</v>
      </c>
      <c r="F19" s="12">
        <v>550000</v>
      </c>
      <c r="G19" s="12"/>
      <c r="H19" s="12">
        <v>1562000</v>
      </c>
      <c r="I19" s="13" t="s">
        <v>90</v>
      </c>
      <c r="J19" s="37" t="s">
        <v>133</v>
      </c>
      <c r="K19" s="19" t="s">
        <v>119</v>
      </c>
      <c r="L19" s="19" t="s">
        <v>119</v>
      </c>
      <c r="M19" s="19" t="s">
        <v>119</v>
      </c>
      <c r="N19" s="38" t="s">
        <v>134</v>
      </c>
      <c r="O19" s="38" t="s">
        <v>134</v>
      </c>
      <c r="P19" s="19" t="s">
        <v>119</v>
      </c>
      <c r="Q19" s="19" t="s">
        <v>119</v>
      </c>
      <c r="R19" s="19" t="s">
        <v>119</v>
      </c>
      <c r="S19" s="39" t="s">
        <v>134</v>
      </c>
      <c r="T19" s="21" t="s">
        <v>119</v>
      </c>
      <c r="U19" s="21" t="s">
        <v>119</v>
      </c>
      <c r="V19" s="23" t="s">
        <v>119</v>
      </c>
      <c r="W19" s="42" t="s">
        <v>119</v>
      </c>
      <c r="X19" s="25" t="s">
        <v>119</v>
      </c>
      <c r="Y19" s="25" t="s">
        <v>119</v>
      </c>
      <c r="Z19" s="27" t="s">
        <v>119</v>
      </c>
      <c r="AA19" s="29" t="s">
        <v>119</v>
      </c>
      <c r="AB19" s="36">
        <f t="shared" si="0"/>
        <v>0</v>
      </c>
      <c r="AC19" s="36">
        <f t="shared" si="1"/>
        <v>0</v>
      </c>
    </row>
    <row r="20" spans="1:29" ht="51">
      <c r="A20" s="11" t="s">
        <v>69</v>
      </c>
      <c r="B20" s="5" t="s">
        <v>67</v>
      </c>
      <c r="C20" s="6" t="s">
        <v>21</v>
      </c>
      <c r="D20" s="6" t="s">
        <v>68</v>
      </c>
      <c r="E20" s="12">
        <v>2600000</v>
      </c>
      <c r="F20" s="12">
        <v>650000</v>
      </c>
      <c r="G20" s="12"/>
      <c r="H20" s="12">
        <v>1950000</v>
      </c>
      <c r="I20" s="13" t="s">
        <v>90</v>
      </c>
      <c r="J20" s="37" t="s">
        <v>135</v>
      </c>
      <c r="K20" s="19">
        <v>7</v>
      </c>
      <c r="L20" s="19">
        <v>7</v>
      </c>
      <c r="M20" s="19">
        <v>5</v>
      </c>
      <c r="N20" s="19">
        <v>5</v>
      </c>
      <c r="O20" s="19">
        <v>5</v>
      </c>
      <c r="P20" s="19">
        <v>5</v>
      </c>
      <c r="Q20" s="19">
        <v>5</v>
      </c>
      <c r="R20" s="19">
        <v>5</v>
      </c>
      <c r="S20" s="21">
        <v>8</v>
      </c>
      <c r="T20" s="21">
        <v>8</v>
      </c>
      <c r="U20" s="21">
        <v>5</v>
      </c>
      <c r="V20" s="23">
        <v>5</v>
      </c>
      <c r="W20" s="23">
        <v>5</v>
      </c>
      <c r="X20" s="25">
        <v>5</v>
      </c>
      <c r="Y20" s="25">
        <v>5</v>
      </c>
      <c r="Z20" s="27">
        <f t="shared" si="2"/>
        <v>85</v>
      </c>
      <c r="AA20" s="29">
        <v>1000000</v>
      </c>
      <c r="AB20" s="36">
        <f t="shared" si="0"/>
        <v>44</v>
      </c>
      <c r="AC20" s="36">
        <f t="shared" si="1"/>
        <v>10</v>
      </c>
    </row>
    <row r="21" spans="1:29" ht="51">
      <c r="A21" s="11" t="s">
        <v>71</v>
      </c>
      <c r="B21" s="5" t="s">
        <v>67</v>
      </c>
      <c r="C21" s="6" t="s">
        <v>21</v>
      </c>
      <c r="D21" s="6" t="s">
        <v>70</v>
      </c>
      <c r="E21" s="12">
        <v>2833750</v>
      </c>
      <c r="F21" s="12">
        <v>833750</v>
      </c>
      <c r="G21" s="12"/>
      <c r="H21" s="12">
        <v>2000000</v>
      </c>
      <c r="I21" s="13" t="s">
        <v>90</v>
      </c>
      <c r="J21" s="37" t="s">
        <v>136</v>
      </c>
      <c r="K21" s="19">
        <v>7</v>
      </c>
      <c r="L21" s="19">
        <v>7</v>
      </c>
      <c r="M21" s="19">
        <v>5</v>
      </c>
      <c r="N21" s="19">
        <v>5</v>
      </c>
      <c r="O21" s="19">
        <v>5</v>
      </c>
      <c r="P21" s="19">
        <v>5</v>
      </c>
      <c r="Q21" s="19">
        <v>5</v>
      </c>
      <c r="R21" s="19">
        <v>5</v>
      </c>
      <c r="S21" s="21">
        <v>8</v>
      </c>
      <c r="T21" s="21">
        <v>8</v>
      </c>
      <c r="U21" s="21">
        <v>5</v>
      </c>
      <c r="V21" s="23">
        <v>5</v>
      </c>
      <c r="W21" s="23">
        <v>5</v>
      </c>
      <c r="X21" s="25">
        <v>5</v>
      </c>
      <c r="Y21" s="25">
        <v>5</v>
      </c>
      <c r="Z21" s="27">
        <f t="shared" si="2"/>
        <v>85</v>
      </c>
      <c r="AA21" s="29">
        <v>1000000</v>
      </c>
      <c r="AB21" s="36">
        <f t="shared" si="0"/>
        <v>44</v>
      </c>
      <c r="AC21" s="36">
        <f t="shared" si="1"/>
        <v>10</v>
      </c>
    </row>
    <row r="22" spans="1:29" ht="76.5">
      <c r="A22" s="11" t="s">
        <v>73</v>
      </c>
      <c r="B22" s="5" t="s">
        <v>67</v>
      </c>
      <c r="C22" s="6" t="s">
        <v>21</v>
      </c>
      <c r="D22" s="6" t="s">
        <v>72</v>
      </c>
      <c r="E22" s="12">
        <v>2696000</v>
      </c>
      <c r="F22" s="12">
        <v>696000</v>
      </c>
      <c r="G22" s="12"/>
      <c r="H22" s="12">
        <v>2000000</v>
      </c>
      <c r="I22" s="13" t="s">
        <v>90</v>
      </c>
      <c r="J22" s="37" t="s">
        <v>137</v>
      </c>
      <c r="K22" s="19">
        <v>10</v>
      </c>
      <c r="L22" s="19">
        <v>10</v>
      </c>
      <c r="M22" s="19">
        <v>10</v>
      </c>
      <c r="N22" s="19">
        <v>5</v>
      </c>
      <c r="O22" s="19">
        <v>5</v>
      </c>
      <c r="P22" s="19">
        <v>5</v>
      </c>
      <c r="Q22" s="19">
        <v>5</v>
      </c>
      <c r="R22" s="19">
        <v>5</v>
      </c>
      <c r="S22" s="21">
        <v>10</v>
      </c>
      <c r="T22" s="21">
        <v>10</v>
      </c>
      <c r="U22" s="21">
        <v>5</v>
      </c>
      <c r="V22" s="23">
        <v>5</v>
      </c>
      <c r="W22" s="23">
        <v>5</v>
      </c>
      <c r="X22" s="25">
        <v>5</v>
      </c>
      <c r="Y22" s="25">
        <v>5</v>
      </c>
      <c r="Z22" s="27">
        <f t="shared" si="2"/>
        <v>100</v>
      </c>
      <c r="AA22" s="29">
        <v>2000000</v>
      </c>
      <c r="AB22" s="36">
        <f t="shared" si="0"/>
        <v>55</v>
      </c>
      <c r="AC22" s="36">
        <f t="shared" si="1"/>
        <v>10</v>
      </c>
    </row>
    <row r="23" spans="1:29" ht="89.25">
      <c r="A23" s="11" t="s">
        <v>77</v>
      </c>
      <c r="B23" s="5" t="s">
        <v>74</v>
      </c>
      <c r="C23" s="6" t="s">
        <v>75</v>
      </c>
      <c r="D23" s="6" t="s">
        <v>76</v>
      </c>
      <c r="E23" s="12">
        <v>3888000</v>
      </c>
      <c r="F23" s="12">
        <v>973000</v>
      </c>
      <c r="G23" s="12">
        <v>720000</v>
      </c>
      <c r="H23" s="12">
        <v>2000000</v>
      </c>
      <c r="I23" s="13" t="s">
        <v>90</v>
      </c>
      <c r="J23" s="11" t="s">
        <v>138</v>
      </c>
      <c r="K23" s="38" t="s">
        <v>119</v>
      </c>
      <c r="L23" s="19" t="s">
        <v>119</v>
      </c>
      <c r="M23" s="19" t="s">
        <v>119</v>
      </c>
      <c r="N23" s="19" t="s">
        <v>119</v>
      </c>
      <c r="O23" s="19" t="s">
        <v>119</v>
      </c>
      <c r="P23" s="19" t="s">
        <v>119</v>
      </c>
      <c r="Q23" s="19" t="s">
        <v>119</v>
      </c>
      <c r="R23" s="19" t="s">
        <v>119</v>
      </c>
      <c r="S23" s="21" t="s">
        <v>119</v>
      </c>
      <c r="T23" s="21" t="s">
        <v>119</v>
      </c>
      <c r="U23" s="21" t="s">
        <v>119</v>
      </c>
      <c r="V23" s="23" t="s">
        <v>119</v>
      </c>
      <c r="W23" s="23" t="s">
        <v>119</v>
      </c>
      <c r="X23" s="25" t="s">
        <v>119</v>
      </c>
      <c r="Y23" s="41" t="s">
        <v>119</v>
      </c>
      <c r="Z23" s="27" t="s">
        <v>119</v>
      </c>
      <c r="AA23" s="29" t="s">
        <v>119</v>
      </c>
      <c r="AB23" s="36">
        <f t="shared" si="0"/>
        <v>0</v>
      </c>
      <c r="AC23" s="36">
        <f t="shared" si="1"/>
        <v>0</v>
      </c>
    </row>
    <row r="24" spans="1:29" ht="89.25">
      <c r="A24" s="11" t="s">
        <v>80</v>
      </c>
      <c r="B24" s="5" t="s">
        <v>78</v>
      </c>
      <c r="C24" s="6" t="s">
        <v>21</v>
      </c>
      <c r="D24" s="6" t="s">
        <v>79</v>
      </c>
      <c r="E24" s="12">
        <v>2500000</v>
      </c>
      <c r="F24" s="12">
        <v>500000</v>
      </c>
      <c r="G24" s="12"/>
      <c r="H24" s="12">
        <v>2000000</v>
      </c>
      <c r="I24" s="13" t="s">
        <v>89</v>
      </c>
      <c r="J24" s="11" t="s">
        <v>138</v>
      </c>
      <c r="K24" s="38" t="s">
        <v>119</v>
      </c>
      <c r="L24" s="19" t="s">
        <v>119</v>
      </c>
      <c r="M24" s="19" t="s">
        <v>119</v>
      </c>
      <c r="N24" s="19" t="s">
        <v>119</v>
      </c>
      <c r="O24" s="19" t="s">
        <v>119</v>
      </c>
      <c r="P24" s="19" t="s">
        <v>119</v>
      </c>
      <c r="Q24" s="19" t="s">
        <v>119</v>
      </c>
      <c r="R24" s="19" t="s">
        <v>119</v>
      </c>
      <c r="S24" s="21" t="s">
        <v>119</v>
      </c>
      <c r="T24" s="21" t="s">
        <v>119</v>
      </c>
      <c r="U24" s="21" t="s">
        <v>119</v>
      </c>
      <c r="V24" s="23" t="s">
        <v>119</v>
      </c>
      <c r="W24" s="23" t="s">
        <v>119</v>
      </c>
      <c r="X24" s="25" t="s">
        <v>119</v>
      </c>
      <c r="Y24" s="41" t="s">
        <v>119</v>
      </c>
      <c r="Z24" s="27" t="s">
        <v>119</v>
      </c>
      <c r="AA24" s="29" t="s">
        <v>119</v>
      </c>
      <c r="AB24" s="36">
        <f t="shared" si="0"/>
        <v>0</v>
      </c>
      <c r="AC24" s="36">
        <f t="shared" si="1"/>
        <v>0</v>
      </c>
    </row>
    <row r="25" spans="1:29" ht="89.25">
      <c r="A25" s="11" t="s">
        <v>84</v>
      </c>
      <c r="B25" s="5" t="s">
        <v>81</v>
      </c>
      <c r="C25" s="6" t="s">
        <v>82</v>
      </c>
      <c r="D25" s="6" t="s">
        <v>83</v>
      </c>
      <c r="E25" s="12">
        <v>1194268</v>
      </c>
      <c r="F25" s="12">
        <v>238853</v>
      </c>
      <c r="G25" s="12"/>
      <c r="H25" s="12">
        <v>955415</v>
      </c>
      <c r="I25" s="13" t="s">
        <v>90</v>
      </c>
      <c r="J25" s="11" t="s">
        <v>138</v>
      </c>
      <c r="K25" s="38" t="s">
        <v>119</v>
      </c>
      <c r="L25" s="19" t="s">
        <v>119</v>
      </c>
      <c r="M25" s="19" t="s">
        <v>119</v>
      </c>
      <c r="N25" s="19" t="s">
        <v>119</v>
      </c>
      <c r="O25" s="19" t="s">
        <v>119</v>
      </c>
      <c r="P25" s="19" t="s">
        <v>119</v>
      </c>
      <c r="Q25" s="19" t="s">
        <v>119</v>
      </c>
      <c r="R25" s="19" t="s">
        <v>119</v>
      </c>
      <c r="S25" s="21" t="s">
        <v>119</v>
      </c>
      <c r="T25" s="21" t="s">
        <v>119</v>
      </c>
      <c r="U25" s="21" t="s">
        <v>119</v>
      </c>
      <c r="V25" s="23" t="s">
        <v>119</v>
      </c>
      <c r="W25" s="23" t="s">
        <v>119</v>
      </c>
      <c r="X25" s="25" t="s">
        <v>119</v>
      </c>
      <c r="Y25" s="41" t="s">
        <v>119</v>
      </c>
      <c r="Z25" s="27" t="s">
        <v>119</v>
      </c>
      <c r="AA25" s="29" t="s">
        <v>119</v>
      </c>
      <c r="AB25" s="36">
        <f t="shared" si="0"/>
        <v>0</v>
      </c>
      <c r="AC25" s="36">
        <f t="shared" si="1"/>
        <v>0</v>
      </c>
    </row>
    <row r="26" spans="1:29" ht="38.25">
      <c r="A26" s="11" t="s">
        <v>86</v>
      </c>
      <c r="B26" s="5" t="s">
        <v>37</v>
      </c>
      <c r="C26" s="6" t="s">
        <v>21</v>
      </c>
      <c r="D26" s="6" t="s">
        <v>85</v>
      </c>
      <c r="E26" s="12">
        <v>2837500</v>
      </c>
      <c r="F26" s="12">
        <v>837500</v>
      </c>
      <c r="G26" s="12"/>
      <c r="H26" s="12">
        <v>2000000</v>
      </c>
      <c r="I26" s="13" t="s">
        <v>89</v>
      </c>
      <c r="J26" s="37" t="s">
        <v>139</v>
      </c>
      <c r="K26" s="38" t="s">
        <v>119</v>
      </c>
      <c r="L26" s="19" t="s">
        <v>119</v>
      </c>
      <c r="M26" s="19" t="s">
        <v>119</v>
      </c>
      <c r="N26" s="19" t="s">
        <v>119</v>
      </c>
      <c r="O26" s="19" t="s">
        <v>119</v>
      </c>
      <c r="P26" s="19" t="s">
        <v>119</v>
      </c>
      <c r="Q26" s="19" t="s">
        <v>119</v>
      </c>
      <c r="R26" s="19" t="s">
        <v>119</v>
      </c>
      <c r="S26" s="21" t="s">
        <v>119</v>
      </c>
      <c r="T26" s="21" t="s">
        <v>119</v>
      </c>
      <c r="U26" s="21" t="s">
        <v>119</v>
      </c>
      <c r="V26" s="23" t="s">
        <v>119</v>
      </c>
      <c r="W26" s="23" t="s">
        <v>119</v>
      </c>
      <c r="X26" s="25" t="s">
        <v>119</v>
      </c>
      <c r="Y26" s="41" t="s">
        <v>119</v>
      </c>
      <c r="Z26" s="27" t="s">
        <v>119</v>
      </c>
      <c r="AA26" s="29" t="s">
        <v>119</v>
      </c>
      <c r="AB26" s="36">
        <f t="shared" si="0"/>
        <v>0</v>
      </c>
      <c r="AC26" s="36">
        <f t="shared" si="1"/>
        <v>0</v>
      </c>
    </row>
    <row r="27" spans="1:27" ht="15.75">
      <c r="A27" s="14"/>
      <c r="B27" s="7" t="s">
        <v>91</v>
      </c>
      <c r="C27" s="8"/>
      <c r="D27" s="8"/>
      <c r="E27" s="15"/>
      <c r="F27" s="15"/>
      <c r="G27" s="15"/>
      <c r="H27" s="16">
        <f>SUM(H3:H26)</f>
        <v>44235415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32">
        <f>SUM(AA3:AA26)</f>
        <v>20482500</v>
      </c>
    </row>
    <row r="28" spans="1:27" ht="12.75">
      <c r="A28" s="14"/>
      <c r="B28" s="9"/>
      <c r="C28" s="10"/>
      <c r="D28" s="10"/>
      <c r="E28" s="17"/>
      <c r="F28" s="17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9"/>
      <c r="C29" s="10"/>
      <c r="D29" s="10"/>
      <c r="E29" s="17"/>
      <c r="F29" s="17"/>
      <c r="G29" s="1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0" t="s">
        <v>110</v>
      </c>
      <c r="AA29" s="31">
        <f>(20000000-AA27)</f>
        <v>-482500</v>
      </c>
    </row>
  </sheetData>
  <mergeCells count="2">
    <mergeCell ref="A1:J1"/>
    <mergeCell ref="K1:Z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workbookViewId="0" topLeftCell="Q1">
      <selection activeCell="Z2" sqref="Z2:Z25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10.25390625" style="0" customWidth="1"/>
    <col min="4" max="4" width="47.125" style="0" customWidth="1"/>
    <col min="5" max="6" width="11.375" style="0" customWidth="1"/>
    <col min="7" max="7" width="8.875" style="0" customWidth="1"/>
    <col min="8" max="8" width="13.00390625" style="0" customWidth="1"/>
    <col min="9" max="9" width="12.75390625" style="0" customWidth="1"/>
    <col min="10" max="10" width="12.625" style="0" bestFit="1" customWidth="1"/>
    <col min="11" max="25" width="6.75390625" style="0" customWidth="1"/>
    <col min="27" max="27" width="13.125" style="0" customWidth="1"/>
    <col min="28" max="28" width="13.625" style="0" customWidth="1"/>
    <col min="29" max="29" width="13.75390625" style="0" customWidth="1"/>
  </cols>
  <sheetData>
    <row r="1" spans="1:29" ht="38.25">
      <c r="A1" s="2" t="s">
        <v>7</v>
      </c>
      <c r="B1" s="3" t="s">
        <v>0</v>
      </c>
      <c r="C1" s="1" t="s">
        <v>1</v>
      </c>
      <c r="D1" s="1" t="s">
        <v>2</v>
      </c>
      <c r="E1" s="4" t="s">
        <v>3</v>
      </c>
      <c r="F1" s="4" t="s">
        <v>4</v>
      </c>
      <c r="G1" s="4" t="s">
        <v>5</v>
      </c>
      <c r="H1" s="2" t="s">
        <v>6</v>
      </c>
      <c r="I1" s="2" t="s">
        <v>87</v>
      </c>
      <c r="J1" s="2" t="s">
        <v>88</v>
      </c>
      <c r="K1" s="18" t="s">
        <v>94</v>
      </c>
      <c r="L1" s="18" t="s">
        <v>95</v>
      </c>
      <c r="M1" s="18" t="s">
        <v>96</v>
      </c>
      <c r="N1" s="18" t="s">
        <v>97</v>
      </c>
      <c r="O1" s="18" t="s">
        <v>98</v>
      </c>
      <c r="P1" s="18" t="s">
        <v>99</v>
      </c>
      <c r="Q1" s="18" t="s">
        <v>100</v>
      </c>
      <c r="R1" s="18" t="s">
        <v>101</v>
      </c>
      <c r="S1" s="20" t="s">
        <v>102</v>
      </c>
      <c r="T1" s="20" t="s">
        <v>103</v>
      </c>
      <c r="U1" s="20" t="s">
        <v>104</v>
      </c>
      <c r="V1" s="22" t="s">
        <v>105</v>
      </c>
      <c r="W1" s="22" t="s">
        <v>106</v>
      </c>
      <c r="X1" s="24" t="s">
        <v>107</v>
      </c>
      <c r="Y1" s="24" t="s">
        <v>108</v>
      </c>
      <c r="Z1" s="26" t="s">
        <v>109</v>
      </c>
      <c r="AA1" s="28" t="s">
        <v>93</v>
      </c>
      <c r="AB1" s="35" t="s">
        <v>115</v>
      </c>
      <c r="AC1" s="35" t="s">
        <v>116</v>
      </c>
    </row>
    <row r="2" spans="1:29" ht="25.5">
      <c r="A2" s="11" t="s">
        <v>11</v>
      </c>
      <c r="B2" s="5" t="s">
        <v>8</v>
      </c>
      <c r="C2" s="6" t="s">
        <v>9</v>
      </c>
      <c r="D2" s="6" t="s">
        <v>10</v>
      </c>
      <c r="E2" s="12">
        <v>2650000</v>
      </c>
      <c r="F2" s="12">
        <v>662500</v>
      </c>
      <c r="G2" s="12"/>
      <c r="H2" s="12">
        <v>1987500</v>
      </c>
      <c r="I2" s="13" t="s">
        <v>90</v>
      </c>
      <c r="J2" s="11"/>
      <c r="K2" s="19">
        <v>10</v>
      </c>
      <c r="L2" s="19">
        <v>10</v>
      </c>
      <c r="M2" s="19">
        <v>10</v>
      </c>
      <c r="N2" s="19">
        <v>5</v>
      </c>
      <c r="O2" s="19">
        <v>5</v>
      </c>
      <c r="P2" s="19">
        <v>3</v>
      </c>
      <c r="Q2" s="19">
        <v>4</v>
      </c>
      <c r="R2" s="19">
        <v>4</v>
      </c>
      <c r="S2" s="21">
        <v>10</v>
      </c>
      <c r="T2" s="21">
        <v>10</v>
      </c>
      <c r="U2" s="21">
        <v>5</v>
      </c>
      <c r="V2" s="23">
        <v>5</v>
      </c>
      <c r="W2" s="23">
        <v>5</v>
      </c>
      <c r="X2" s="25">
        <v>5</v>
      </c>
      <c r="Y2" s="25">
        <v>4</v>
      </c>
      <c r="Z2" s="27">
        <f>SUM(K2:Y2)</f>
        <v>95</v>
      </c>
      <c r="AA2" s="29"/>
      <c r="AB2" s="36">
        <f>SUM(K2:R2)</f>
        <v>51</v>
      </c>
      <c r="AC2" s="36">
        <f>SUM(V2:W2)</f>
        <v>10</v>
      </c>
    </row>
    <row r="3" spans="1:29" ht="38.25">
      <c r="A3" s="11" t="s">
        <v>15</v>
      </c>
      <c r="B3" s="5" t="s">
        <v>12</v>
      </c>
      <c r="C3" s="6" t="s">
        <v>13</v>
      </c>
      <c r="D3" s="6" t="s">
        <v>14</v>
      </c>
      <c r="E3" s="12">
        <v>2700000</v>
      </c>
      <c r="F3" s="12">
        <v>700000</v>
      </c>
      <c r="G3" s="12"/>
      <c r="H3" s="12">
        <v>2000000</v>
      </c>
      <c r="I3" s="13" t="s">
        <v>90</v>
      </c>
      <c r="J3" s="11"/>
      <c r="K3" s="19">
        <v>10</v>
      </c>
      <c r="L3" s="19">
        <v>8</v>
      </c>
      <c r="M3" s="19">
        <v>10</v>
      </c>
      <c r="N3" s="19">
        <v>5</v>
      </c>
      <c r="O3" s="19">
        <v>5</v>
      </c>
      <c r="P3" s="19">
        <v>5</v>
      </c>
      <c r="Q3" s="19">
        <v>3</v>
      </c>
      <c r="R3" s="19">
        <v>3</v>
      </c>
      <c r="S3" s="21">
        <v>10</v>
      </c>
      <c r="T3" s="21">
        <v>10</v>
      </c>
      <c r="U3" s="21">
        <v>5</v>
      </c>
      <c r="V3" s="23">
        <v>5</v>
      </c>
      <c r="W3" s="23">
        <v>5</v>
      </c>
      <c r="X3" s="25">
        <v>5</v>
      </c>
      <c r="Y3" s="25">
        <v>5</v>
      </c>
      <c r="Z3" s="27">
        <f>SUM(K3:Y3)</f>
        <v>94</v>
      </c>
      <c r="AA3" s="29"/>
      <c r="AB3" s="36">
        <f aca="true" t="shared" si="0" ref="AB3:AB25">SUM(K3:R3)</f>
        <v>49</v>
      </c>
      <c r="AC3" s="36">
        <f aca="true" t="shared" si="1" ref="AC3:AC25">SUM(V3:W3)</f>
        <v>10</v>
      </c>
    </row>
    <row r="4" spans="1:29" ht="25.5">
      <c r="A4" s="11" t="s">
        <v>19</v>
      </c>
      <c r="B4" s="5" t="s">
        <v>16</v>
      </c>
      <c r="C4" s="6" t="s">
        <v>17</v>
      </c>
      <c r="D4" s="6" t="s">
        <v>18</v>
      </c>
      <c r="E4" s="12">
        <v>2650000</v>
      </c>
      <c r="F4" s="12">
        <v>662500</v>
      </c>
      <c r="G4" s="12"/>
      <c r="H4" s="12">
        <v>1987500</v>
      </c>
      <c r="I4" s="13" t="s">
        <v>89</v>
      </c>
      <c r="J4" s="11"/>
      <c r="K4" s="19">
        <v>7</v>
      </c>
      <c r="L4" s="19">
        <v>8</v>
      </c>
      <c r="M4" s="19">
        <v>8</v>
      </c>
      <c r="N4" s="19">
        <v>5</v>
      </c>
      <c r="O4" s="19">
        <v>3</v>
      </c>
      <c r="P4" s="19">
        <v>3</v>
      </c>
      <c r="Q4" s="19">
        <v>2</v>
      </c>
      <c r="R4" s="19">
        <v>2</v>
      </c>
      <c r="S4" s="21">
        <v>10</v>
      </c>
      <c r="T4" s="21">
        <v>10</v>
      </c>
      <c r="U4" s="21">
        <v>5</v>
      </c>
      <c r="V4" s="23">
        <v>5</v>
      </c>
      <c r="W4" s="23">
        <v>5</v>
      </c>
      <c r="X4" s="25">
        <v>3</v>
      </c>
      <c r="Y4" s="25">
        <v>3</v>
      </c>
      <c r="Z4" s="27">
        <f aca="true" t="shared" si="2" ref="Z4:Z25">SUM(K4:Y4)</f>
        <v>79</v>
      </c>
      <c r="AA4" s="29"/>
      <c r="AB4" s="36">
        <f t="shared" si="0"/>
        <v>38</v>
      </c>
      <c r="AC4" s="36">
        <f t="shared" si="1"/>
        <v>10</v>
      </c>
    </row>
    <row r="5" spans="1:29" ht="38.25">
      <c r="A5" s="11" t="s">
        <v>23</v>
      </c>
      <c r="B5" s="5" t="s">
        <v>20</v>
      </c>
      <c r="C5" s="6" t="s">
        <v>21</v>
      </c>
      <c r="D5" s="6" t="s">
        <v>22</v>
      </c>
      <c r="E5" s="12">
        <v>2700000</v>
      </c>
      <c r="F5" s="12">
        <v>700000</v>
      </c>
      <c r="G5" s="12"/>
      <c r="H5" s="12">
        <v>2000000</v>
      </c>
      <c r="I5" s="13" t="s">
        <v>89</v>
      </c>
      <c r="J5" s="11"/>
      <c r="K5" s="19">
        <v>6</v>
      </c>
      <c r="L5" s="19">
        <v>8</v>
      </c>
      <c r="M5" s="19">
        <v>6</v>
      </c>
      <c r="N5" s="19">
        <v>3</v>
      </c>
      <c r="O5" s="19">
        <v>3</v>
      </c>
      <c r="P5" s="19">
        <v>3</v>
      </c>
      <c r="Q5" s="19">
        <v>3</v>
      </c>
      <c r="R5" s="19">
        <v>3</v>
      </c>
      <c r="S5" s="21">
        <v>10</v>
      </c>
      <c r="T5" s="21">
        <v>10</v>
      </c>
      <c r="U5" s="21">
        <v>5</v>
      </c>
      <c r="V5" s="23">
        <v>5</v>
      </c>
      <c r="W5" s="23">
        <v>5</v>
      </c>
      <c r="X5" s="25">
        <v>3</v>
      </c>
      <c r="Y5" s="25">
        <v>3</v>
      </c>
      <c r="Z5" s="27">
        <f t="shared" si="2"/>
        <v>76</v>
      </c>
      <c r="AA5" s="29"/>
      <c r="AB5" s="36">
        <f t="shared" si="0"/>
        <v>35</v>
      </c>
      <c r="AC5" s="36">
        <f t="shared" si="1"/>
        <v>10</v>
      </c>
    </row>
    <row r="6" spans="1:29" ht="25.5">
      <c r="A6" s="11" t="s">
        <v>27</v>
      </c>
      <c r="B6" s="5" t="s">
        <v>24</v>
      </c>
      <c r="C6" s="6" t="s">
        <v>25</v>
      </c>
      <c r="D6" s="6" t="s">
        <v>26</v>
      </c>
      <c r="E6" s="12">
        <v>1469000</v>
      </c>
      <c r="F6" s="12">
        <v>371000</v>
      </c>
      <c r="G6" s="12"/>
      <c r="H6" s="12">
        <v>1098000</v>
      </c>
      <c r="I6" s="13" t="s">
        <v>90</v>
      </c>
      <c r="J6" s="11"/>
      <c r="K6" s="19">
        <v>9</v>
      </c>
      <c r="L6" s="19">
        <v>9</v>
      </c>
      <c r="M6" s="19">
        <v>10</v>
      </c>
      <c r="N6" s="19">
        <v>4</v>
      </c>
      <c r="O6" s="19">
        <v>4</v>
      </c>
      <c r="P6" s="19">
        <v>4</v>
      </c>
      <c r="Q6" s="19">
        <v>4</v>
      </c>
      <c r="R6" s="19">
        <v>4</v>
      </c>
      <c r="S6" s="21">
        <v>10</v>
      </c>
      <c r="T6" s="21">
        <v>10</v>
      </c>
      <c r="U6" s="21">
        <v>5</v>
      </c>
      <c r="V6" s="23">
        <v>5</v>
      </c>
      <c r="W6" s="23">
        <v>5</v>
      </c>
      <c r="X6" s="25">
        <v>5</v>
      </c>
      <c r="Y6" s="25">
        <v>5</v>
      </c>
      <c r="Z6" s="27">
        <f t="shared" si="2"/>
        <v>93</v>
      </c>
      <c r="AA6" s="29"/>
      <c r="AB6" s="36">
        <f t="shared" si="0"/>
        <v>48</v>
      </c>
      <c r="AC6" s="36">
        <f t="shared" si="1"/>
        <v>10</v>
      </c>
    </row>
    <row r="7" spans="1:29" ht="38.25">
      <c r="A7" s="11" t="s">
        <v>29</v>
      </c>
      <c r="B7" s="5" t="s">
        <v>20</v>
      </c>
      <c r="C7" s="6" t="s">
        <v>21</v>
      </c>
      <c r="D7" s="6" t="s">
        <v>28</v>
      </c>
      <c r="E7" s="12">
        <v>2500000</v>
      </c>
      <c r="F7" s="12">
        <v>500000</v>
      </c>
      <c r="G7" s="12"/>
      <c r="H7" s="12">
        <v>2000000</v>
      </c>
      <c r="I7" s="13" t="s">
        <v>89</v>
      </c>
      <c r="J7" s="11"/>
      <c r="K7" s="19">
        <v>10</v>
      </c>
      <c r="L7" s="19">
        <v>8</v>
      </c>
      <c r="M7" s="19">
        <v>10</v>
      </c>
      <c r="N7" s="19">
        <v>5</v>
      </c>
      <c r="O7" s="19">
        <v>5</v>
      </c>
      <c r="P7" s="19">
        <v>5</v>
      </c>
      <c r="Q7" s="19">
        <v>5</v>
      </c>
      <c r="R7" s="19">
        <v>5</v>
      </c>
      <c r="S7" s="21">
        <v>10</v>
      </c>
      <c r="T7" s="21">
        <v>10</v>
      </c>
      <c r="U7" s="21">
        <v>5</v>
      </c>
      <c r="V7" s="23">
        <v>5</v>
      </c>
      <c r="W7" s="23">
        <v>5</v>
      </c>
      <c r="X7" s="25">
        <v>5</v>
      </c>
      <c r="Y7" s="25">
        <v>5</v>
      </c>
      <c r="Z7" s="27">
        <f t="shared" si="2"/>
        <v>98</v>
      </c>
      <c r="AA7" s="29"/>
      <c r="AB7" s="36">
        <f t="shared" si="0"/>
        <v>53</v>
      </c>
      <c r="AC7" s="36">
        <f t="shared" si="1"/>
        <v>10</v>
      </c>
    </row>
    <row r="8" spans="1:29" ht="25.5">
      <c r="A8" s="11" t="s">
        <v>32</v>
      </c>
      <c r="B8" s="5" t="s">
        <v>30</v>
      </c>
      <c r="C8" s="6" t="s">
        <v>21</v>
      </c>
      <c r="D8" s="6" t="s">
        <v>31</v>
      </c>
      <c r="E8" s="12">
        <v>9000000</v>
      </c>
      <c r="F8" s="12">
        <v>7000000</v>
      </c>
      <c r="G8" s="12"/>
      <c r="H8" s="12">
        <v>2000000</v>
      </c>
      <c r="I8" s="13" t="s">
        <v>89</v>
      </c>
      <c r="J8" s="11"/>
      <c r="K8" s="19">
        <v>4</v>
      </c>
      <c r="L8" s="19">
        <v>4</v>
      </c>
      <c r="M8" s="19">
        <v>4</v>
      </c>
      <c r="N8" s="19">
        <v>4</v>
      </c>
      <c r="O8" s="19">
        <v>4</v>
      </c>
      <c r="P8" s="19">
        <v>2</v>
      </c>
      <c r="Q8" s="19">
        <v>2</v>
      </c>
      <c r="R8" s="19">
        <v>2</v>
      </c>
      <c r="S8" s="21">
        <v>5</v>
      </c>
      <c r="T8" s="21">
        <v>5</v>
      </c>
      <c r="U8" s="21">
        <v>2</v>
      </c>
      <c r="V8" s="23">
        <v>3</v>
      </c>
      <c r="W8" s="23">
        <v>5</v>
      </c>
      <c r="X8" s="25">
        <v>2</v>
      </c>
      <c r="Y8" s="25">
        <v>2</v>
      </c>
      <c r="Z8" s="27">
        <f t="shared" si="2"/>
        <v>50</v>
      </c>
      <c r="AA8" s="29"/>
      <c r="AB8" s="36">
        <f t="shared" si="0"/>
        <v>26</v>
      </c>
      <c r="AC8" s="36">
        <f t="shared" si="1"/>
        <v>8</v>
      </c>
    </row>
    <row r="9" spans="1:29" ht="38.25">
      <c r="A9" s="11" t="s">
        <v>35</v>
      </c>
      <c r="B9" s="5" t="s">
        <v>33</v>
      </c>
      <c r="C9" s="6" t="s">
        <v>21</v>
      </c>
      <c r="D9" s="6" t="s">
        <v>34</v>
      </c>
      <c r="E9" s="12">
        <v>2875000</v>
      </c>
      <c r="F9" s="12">
        <v>875000</v>
      </c>
      <c r="G9" s="12"/>
      <c r="H9" s="12">
        <v>2000000</v>
      </c>
      <c r="I9" s="13" t="s">
        <v>89</v>
      </c>
      <c r="J9" s="11"/>
      <c r="K9" s="19">
        <v>10</v>
      </c>
      <c r="L9" s="19">
        <v>10</v>
      </c>
      <c r="M9" s="19">
        <v>10</v>
      </c>
      <c r="N9" s="19">
        <v>5</v>
      </c>
      <c r="O9" s="19">
        <v>5</v>
      </c>
      <c r="P9" s="19">
        <v>5</v>
      </c>
      <c r="Q9" s="19">
        <v>5</v>
      </c>
      <c r="R9" s="19">
        <v>3</v>
      </c>
      <c r="S9" s="21">
        <v>10</v>
      </c>
      <c r="T9" s="21">
        <v>10</v>
      </c>
      <c r="U9" s="21">
        <v>5</v>
      </c>
      <c r="V9" s="23">
        <v>5</v>
      </c>
      <c r="W9" s="23">
        <v>5</v>
      </c>
      <c r="X9" s="25">
        <v>5</v>
      </c>
      <c r="Y9" s="25">
        <v>3</v>
      </c>
      <c r="Z9" s="27">
        <f t="shared" si="2"/>
        <v>96</v>
      </c>
      <c r="AA9" s="29"/>
      <c r="AB9" s="36">
        <f t="shared" si="0"/>
        <v>53</v>
      </c>
      <c r="AC9" s="36">
        <f t="shared" si="1"/>
        <v>10</v>
      </c>
    </row>
    <row r="10" spans="1:29" ht="51">
      <c r="A10" s="11" t="s">
        <v>39</v>
      </c>
      <c r="B10" s="5" t="s">
        <v>36</v>
      </c>
      <c r="C10" s="6" t="s">
        <v>21</v>
      </c>
      <c r="D10" s="6" t="s">
        <v>38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11"/>
      <c r="K10" s="19">
        <v>3</v>
      </c>
      <c r="L10" s="19">
        <v>6</v>
      </c>
      <c r="M10" s="19">
        <v>6</v>
      </c>
      <c r="N10" s="19">
        <v>3</v>
      </c>
      <c r="O10" s="19">
        <v>3</v>
      </c>
      <c r="P10" s="19">
        <v>5</v>
      </c>
      <c r="Q10" s="19">
        <v>3</v>
      </c>
      <c r="R10" s="19">
        <v>3</v>
      </c>
      <c r="S10" s="21">
        <v>10</v>
      </c>
      <c r="T10" s="21">
        <v>10</v>
      </c>
      <c r="U10" s="21">
        <v>5</v>
      </c>
      <c r="V10" s="23">
        <v>5</v>
      </c>
      <c r="W10" s="23">
        <v>5</v>
      </c>
      <c r="X10" s="25">
        <v>2</v>
      </c>
      <c r="Y10" s="25">
        <v>2</v>
      </c>
      <c r="Z10" s="27">
        <f t="shared" si="2"/>
        <v>71</v>
      </c>
      <c r="AA10" s="29"/>
      <c r="AB10" s="36">
        <f t="shared" si="0"/>
        <v>32</v>
      </c>
      <c r="AC10" s="36">
        <f t="shared" si="1"/>
        <v>10</v>
      </c>
    </row>
    <row r="11" spans="1:29" ht="25.5">
      <c r="A11" s="11" t="s">
        <v>43</v>
      </c>
      <c r="B11" s="5" t="s">
        <v>40</v>
      </c>
      <c r="C11" s="6" t="s">
        <v>41</v>
      </c>
      <c r="D11" s="6" t="s">
        <v>42</v>
      </c>
      <c r="E11" s="12">
        <v>2660000</v>
      </c>
      <c r="F11" s="12">
        <v>665000</v>
      </c>
      <c r="G11" s="12"/>
      <c r="H11" s="12">
        <v>1995000</v>
      </c>
      <c r="I11" s="13" t="s">
        <v>90</v>
      </c>
      <c r="J11" s="11"/>
      <c r="K11" s="19">
        <v>9</v>
      </c>
      <c r="L11" s="19">
        <v>10</v>
      </c>
      <c r="M11" s="19">
        <v>10</v>
      </c>
      <c r="N11" s="19">
        <v>5</v>
      </c>
      <c r="O11" s="19">
        <v>5</v>
      </c>
      <c r="P11" s="19">
        <v>5</v>
      </c>
      <c r="Q11" s="19">
        <v>3</v>
      </c>
      <c r="R11" s="19">
        <v>3</v>
      </c>
      <c r="S11" s="21">
        <v>10</v>
      </c>
      <c r="T11" s="21">
        <v>10</v>
      </c>
      <c r="U11" s="21">
        <v>5</v>
      </c>
      <c r="V11" s="23">
        <v>5</v>
      </c>
      <c r="W11" s="23">
        <v>5</v>
      </c>
      <c r="X11" s="25">
        <v>5</v>
      </c>
      <c r="Y11" s="25">
        <v>5</v>
      </c>
      <c r="Z11" s="27">
        <f t="shared" si="2"/>
        <v>95</v>
      </c>
      <c r="AA11" s="29"/>
      <c r="AB11" s="36">
        <f t="shared" si="0"/>
        <v>50</v>
      </c>
      <c r="AC11" s="36">
        <f t="shared" si="1"/>
        <v>10</v>
      </c>
    </row>
    <row r="12" spans="1:29" ht="25.5">
      <c r="A12" s="11" t="s">
        <v>46</v>
      </c>
      <c r="B12" s="5" t="s">
        <v>44</v>
      </c>
      <c r="C12" s="6" t="s">
        <v>21</v>
      </c>
      <c r="D12" s="6" t="s">
        <v>45</v>
      </c>
      <c r="E12" s="12">
        <v>3984800</v>
      </c>
      <c r="F12" s="12">
        <v>986000</v>
      </c>
      <c r="G12" s="12">
        <v>800000</v>
      </c>
      <c r="H12" s="12">
        <v>2000000</v>
      </c>
      <c r="I12" s="13" t="s">
        <v>90</v>
      </c>
      <c r="J12" s="11"/>
      <c r="K12" s="19">
        <v>6</v>
      </c>
      <c r="L12" s="19">
        <v>4</v>
      </c>
      <c r="M12" s="19">
        <v>6</v>
      </c>
      <c r="N12" s="19">
        <v>3</v>
      </c>
      <c r="O12" s="19">
        <v>3</v>
      </c>
      <c r="P12" s="19">
        <v>3</v>
      </c>
      <c r="Q12" s="19">
        <v>3</v>
      </c>
      <c r="R12" s="19">
        <v>3</v>
      </c>
      <c r="S12" s="21">
        <v>10</v>
      </c>
      <c r="T12" s="21">
        <v>10</v>
      </c>
      <c r="U12" s="21">
        <v>5</v>
      </c>
      <c r="V12" s="23">
        <v>5</v>
      </c>
      <c r="W12" s="23">
        <v>5</v>
      </c>
      <c r="X12" s="25">
        <v>2</v>
      </c>
      <c r="Y12" s="25">
        <v>2</v>
      </c>
      <c r="Z12" s="27">
        <f t="shared" si="2"/>
        <v>70</v>
      </c>
      <c r="AA12" s="29"/>
      <c r="AB12" s="36">
        <f t="shared" si="0"/>
        <v>31</v>
      </c>
      <c r="AC12" s="36">
        <f t="shared" si="1"/>
        <v>10</v>
      </c>
    </row>
    <row r="13" spans="1:29" ht="25.5">
      <c r="A13" s="11" t="s">
        <v>50</v>
      </c>
      <c r="B13" s="5" t="s">
        <v>47</v>
      </c>
      <c r="C13" s="6" t="s">
        <v>48</v>
      </c>
      <c r="D13" s="6" t="s">
        <v>49</v>
      </c>
      <c r="E13" s="12">
        <v>3310000</v>
      </c>
      <c r="F13" s="12">
        <v>1234000</v>
      </c>
      <c r="G13" s="12"/>
      <c r="H13" s="12">
        <v>2000000</v>
      </c>
      <c r="I13" s="13" t="s">
        <v>90</v>
      </c>
      <c r="J13" s="11"/>
      <c r="K13" s="19">
        <v>10</v>
      </c>
      <c r="L13" s="19">
        <v>8</v>
      </c>
      <c r="M13" s="19">
        <v>10</v>
      </c>
      <c r="N13" s="19">
        <v>5</v>
      </c>
      <c r="O13" s="19">
        <v>5</v>
      </c>
      <c r="P13" s="19">
        <v>3</v>
      </c>
      <c r="Q13" s="19">
        <v>3</v>
      </c>
      <c r="R13" s="19">
        <v>3</v>
      </c>
      <c r="S13" s="21">
        <v>10</v>
      </c>
      <c r="T13" s="21">
        <v>10</v>
      </c>
      <c r="U13" s="21">
        <v>5</v>
      </c>
      <c r="V13" s="23">
        <v>5</v>
      </c>
      <c r="W13" s="23">
        <v>5</v>
      </c>
      <c r="X13" s="25">
        <v>5</v>
      </c>
      <c r="Y13" s="25">
        <v>5</v>
      </c>
      <c r="Z13" s="27">
        <f t="shared" si="2"/>
        <v>92</v>
      </c>
      <c r="AA13" s="29"/>
      <c r="AB13" s="36">
        <f t="shared" si="0"/>
        <v>47</v>
      </c>
      <c r="AC13" s="36">
        <f t="shared" si="1"/>
        <v>10</v>
      </c>
    </row>
    <row r="14" spans="1:29" ht="25.5">
      <c r="A14" s="11" t="s">
        <v>54</v>
      </c>
      <c r="B14" s="5" t="s">
        <v>51</v>
      </c>
      <c r="C14" s="6" t="s">
        <v>52</v>
      </c>
      <c r="D14" s="6" t="s">
        <v>53</v>
      </c>
      <c r="E14" s="12">
        <v>3501000</v>
      </c>
      <c r="F14" s="12">
        <v>1501000</v>
      </c>
      <c r="G14" s="12"/>
      <c r="H14" s="12">
        <v>2000000</v>
      </c>
      <c r="I14" s="13" t="s">
        <v>90</v>
      </c>
      <c r="J14" s="11"/>
      <c r="K14" s="19">
        <v>10</v>
      </c>
      <c r="L14" s="19">
        <v>10</v>
      </c>
      <c r="M14" s="19">
        <v>10</v>
      </c>
      <c r="N14" s="19">
        <v>5</v>
      </c>
      <c r="O14" s="19">
        <v>5</v>
      </c>
      <c r="P14" s="19">
        <v>5</v>
      </c>
      <c r="Q14" s="19">
        <v>5</v>
      </c>
      <c r="R14" s="19">
        <v>3</v>
      </c>
      <c r="S14" s="21">
        <v>10</v>
      </c>
      <c r="T14" s="21">
        <v>10</v>
      </c>
      <c r="U14" s="21">
        <v>5</v>
      </c>
      <c r="V14" s="23">
        <v>5</v>
      </c>
      <c r="W14" s="23">
        <v>5</v>
      </c>
      <c r="X14" s="25">
        <v>5</v>
      </c>
      <c r="Y14" s="25">
        <v>5</v>
      </c>
      <c r="Z14" s="27">
        <f t="shared" si="2"/>
        <v>98</v>
      </c>
      <c r="AA14" s="29"/>
      <c r="AB14" s="36">
        <f t="shared" si="0"/>
        <v>53</v>
      </c>
      <c r="AC14" s="36">
        <f t="shared" si="1"/>
        <v>10</v>
      </c>
    </row>
    <row r="15" spans="1:29" ht="25.5">
      <c r="A15" s="11" t="s">
        <v>58</v>
      </c>
      <c r="B15" s="5" t="s">
        <v>55</v>
      </c>
      <c r="C15" s="6" t="s">
        <v>56</v>
      </c>
      <c r="D15" s="6" t="s">
        <v>57</v>
      </c>
      <c r="E15" s="12">
        <v>2667000</v>
      </c>
      <c r="F15" s="12">
        <v>667000</v>
      </c>
      <c r="G15" s="12"/>
      <c r="H15" s="12">
        <v>2000000</v>
      </c>
      <c r="I15" s="13" t="s">
        <v>89</v>
      </c>
      <c r="J15" s="11"/>
      <c r="K15" s="19">
        <v>8</v>
      </c>
      <c r="L15" s="19">
        <v>8</v>
      </c>
      <c r="M15" s="19">
        <v>9</v>
      </c>
      <c r="N15" s="19">
        <v>5</v>
      </c>
      <c r="O15" s="19">
        <v>5</v>
      </c>
      <c r="P15" s="19">
        <v>2</v>
      </c>
      <c r="Q15" s="19">
        <v>5</v>
      </c>
      <c r="R15" s="19">
        <v>5</v>
      </c>
      <c r="S15" s="21">
        <v>10</v>
      </c>
      <c r="T15" s="21">
        <v>10</v>
      </c>
      <c r="U15" s="21">
        <v>4</v>
      </c>
      <c r="V15" s="23">
        <v>5</v>
      </c>
      <c r="W15" s="23">
        <v>5</v>
      </c>
      <c r="X15" s="25">
        <v>5</v>
      </c>
      <c r="Y15" s="25">
        <v>3</v>
      </c>
      <c r="Z15" s="27">
        <f t="shared" si="2"/>
        <v>89</v>
      </c>
      <c r="AA15" s="29"/>
      <c r="AB15" s="36">
        <f t="shared" si="0"/>
        <v>47</v>
      </c>
      <c r="AC15" s="36">
        <f t="shared" si="1"/>
        <v>10</v>
      </c>
    </row>
    <row r="16" spans="1:29" ht="25.5">
      <c r="A16" s="11" t="s">
        <v>60</v>
      </c>
      <c r="B16" s="5" t="s">
        <v>55</v>
      </c>
      <c r="C16" s="6" t="s">
        <v>56</v>
      </c>
      <c r="D16" s="6" t="s">
        <v>59</v>
      </c>
      <c r="E16" s="12">
        <v>1200000</v>
      </c>
      <c r="F16" s="12">
        <v>300000</v>
      </c>
      <c r="G16" s="12"/>
      <c r="H16" s="12">
        <v>900000</v>
      </c>
      <c r="I16" s="13" t="s">
        <v>89</v>
      </c>
      <c r="J16" s="11"/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1">
        <v>0</v>
      </c>
      <c r="T16" s="21">
        <v>0</v>
      </c>
      <c r="U16" s="21">
        <v>0</v>
      </c>
      <c r="V16" s="23">
        <v>0</v>
      </c>
      <c r="W16" s="23">
        <v>0</v>
      </c>
      <c r="X16" s="25">
        <v>0</v>
      </c>
      <c r="Y16" s="25">
        <v>0</v>
      </c>
      <c r="Z16" s="27">
        <f t="shared" si="2"/>
        <v>0</v>
      </c>
      <c r="AA16" s="29"/>
      <c r="AB16" s="36">
        <f t="shared" si="0"/>
        <v>0</v>
      </c>
      <c r="AC16" s="36">
        <f t="shared" si="1"/>
        <v>0</v>
      </c>
    </row>
    <row r="17" spans="1:29" ht="25.5">
      <c r="A17" s="11" t="s">
        <v>63</v>
      </c>
      <c r="B17" s="5" t="s">
        <v>61</v>
      </c>
      <c r="C17" s="6" t="s">
        <v>92</v>
      </c>
      <c r="D17" s="6" t="s">
        <v>62</v>
      </c>
      <c r="E17" s="12">
        <v>2400000</v>
      </c>
      <c r="F17" s="12">
        <v>600000</v>
      </c>
      <c r="G17" s="12"/>
      <c r="H17" s="12">
        <v>1800000</v>
      </c>
      <c r="I17" s="13" t="s">
        <v>90</v>
      </c>
      <c r="J17" s="11"/>
      <c r="K17" s="19">
        <v>10</v>
      </c>
      <c r="L17" s="19">
        <v>8</v>
      </c>
      <c r="M17" s="19">
        <v>10</v>
      </c>
      <c r="N17" s="19">
        <v>5</v>
      </c>
      <c r="O17" s="19">
        <v>5</v>
      </c>
      <c r="P17" s="19">
        <v>5</v>
      </c>
      <c r="Q17" s="19">
        <v>5</v>
      </c>
      <c r="R17" s="19">
        <v>5</v>
      </c>
      <c r="S17" s="21">
        <v>10</v>
      </c>
      <c r="T17" s="21">
        <v>10</v>
      </c>
      <c r="U17" s="21">
        <v>5</v>
      </c>
      <c r="V17" s="23">
        <v>5</v>
      </c>
      <c r="W17" s="23">
        <v>5</v>
      </c>
      <c r="X17" s="25">
        <v>5</v>
      </c>
      <c r="Y17" s="25">
        <v>4</v>
      </c>
      <c r="Z17" s="27">
        <f t="shared" si="2"/>
        <v>97</v>
      </c>
      <c r="AA17" s="29"/>
      <c r="AB17" s="36">
        <f t="shared" si="0"/>
        <v>53</v>
      </c>
      <c r="AC17" s="36">
        <f t="shared" si="1"/>
        <v>10</v>
      </c>
    </row>
    <row r="18" spans="1:29" ht="25.5">
      <c r="A18" s="11" t="s">
        <v>66</v>
      </c>
      <c r="B18" s="5" t="s">
        <v>64</v>
      </c>
      <c r="C18" s="6" t="s">
        <v>21</v>
      </c>
      <c r="D18" s="6" t="s">
        <v>65</v>
      </c>
      <c r="E18" s="12">
        <v>2502500</v>
      </c>
      <c r="F18" s="12">
        <v>550000</v>
      </c>
      <c r="G18" s="12"/>
      <c r="H18" s="12">
        <v>1562000</v>
      </c>
      <c r="I18" s="13" t="s">
        <v>90</v>
      </c>
      <c r="J18" s="11"/>
      <c r="K18" s="19">
        <v>10</v>
      </c>
      <c r="L18" s="19">
        <v>10</v>
      </c>
      <c r="M18" s="19">
        <v>10</v>
      </c>
      <c r="N18" s="19">
        <v>5</v>
      </c>
      <c r="O18" s="19">
        <v>5</v>
      </c>
      <c r="P18" s="19">
        <v>5</v>
      </c>
      <c r="Q18" s="19">
        <v>5</v>
      </c>
      <c r="R18" s="19">
        <v>5</v>
      </c>
      <c r="S18" s="21">
        <v>10</v>
      </c>
      <c r="T18" s="21">
        <v>10</v>
      </c>
      <c r="U18" s="21">
        <v>10</v>
      </c>
      <c r="V18" s="23">
        <v>5</v>
      </c>
      <c r="W18" s="23">
        <v>5</v>
      </c>
      <c r="X18" s="25">
        <v>5</v>
      </c>
      <c r="Y18" s="25">
        <v>3</v>
      </c>
      <c r="Z18" s="27">
        <f t="shared" si="2"/>
        <v>103</v>
      </c>
      <c r="AA18" s="29"/>
      <c r="AB18" s="36">
        <f t="shared" si="0"/>
        <v>55</v>
      </c>
      <c r="AC18" s="36">
        <f t="shared" si="1"/>
        <v>10</v>
      </c>
    </row>
    <row r="19" spans="1:29" ht="25.5">
      <c r="A19" s="11" t="s">
        <v>69</v>
      </c>
      <c r="B19" s="5" t="s">
        <v>67</v>
      </c>
      <c r="C19" s="6" t="s">
        <v>21</v>
      </c>
      <c r="D19" s="6" t="s">
        <v>68</v>
      </c>
      <c r="E19" s="12">
        <v>2600000</v>
      </c>
      <c r="F19" s="12">
        <v>650000</v>
      </c>
      <c r="G19" s="12"/>
      <c r="H19" s="12">
        <v>1950000</v>
      </c>
      <c r="I19" s="13" t="s">
        <v>90</v>
      </c>
      <c r="J19" s="11"/>
      <c r="K19" s="19">
        <v>8</v>
      </c>
      <c r="L19" s="19">
        <v>8</v>
      </c>
      <c r="M19" s="19">
        <v>8</v>
      </c>
      <c r="N19" s="19">
        <v>5</v>
      </c>
      <c r="O19" s="19">
        <v>5</v>
      </c>
      <c r="P19" s="19">
        <v>5</v>
      </c>
      <c r="Q19" s="19">
        <v>3</v>
      </c>
      <c r="R19" s="19">
        <v>3</v>
      </c>
      <c r="S19" s="21">
        <v>8</v>
      </c>
      <c r="T19" s="21">
        <v>8</v>
      </c>
      <c r="U19" s="21">
        <v>5</v>
      </c>
      <c r="V19" s="23">
        <v>5</v>
      </c>
      <c r="W19" s="23">
        <v>5</v>
      </c>
      <c r="X19" s="25">
        <v>4</v>
      </c>
      <c r="Y19" s="25">
        <v>3</v>
      </c>
      <c r="Z19" s="27">
        <f t="shared" si="2"/>
        <v>83</v>
      </c>
      <c r="AA19" s="29"/>
      <c r="AB19" s="36">
        <f t="shared" si="0"/>
        <v>45</v>
      </c>
      <c r="AC19" s="36">
        <f t="shared" si="1"/>
        <v>10</v>
      </c>
    </row>
    <row r="20" spans="1:29" ht="25.5">
      <c r="A20" s="11" t="s">
        <v>71</v>
      </c>
      <c r="B20" s="5" t="s">
        <v>67</v>
      </c>
      <c r="C20" s="6" t="s">
        <v>21</v>
      </c>
      <c r="D20" s="6" t="s">
        <v>70</v>
      </c>
      <c r="E20" s="12">
        <v>2833750</v>
      </c>
      <c r="F20" s="12">
        <v>833750</v>
      </c>
      <c r="G20" s="12"/>
      <c r="H20" s="12">
        <v>2000000</v>
      </c>
      <c r="I20" s="13" t="s">
        <v>90</v>
      </c>
      <c r="J20" s="11"/>
      <c r="K20" s="19">
        <v>5</v>
      </c>
      <c r="L20" s="19">
        <v>5</v>
      </c>
      <c r="M20" s="19">
        <v>5</v>
      </c>
      <c r="N20" s="19">
        <v>2</v>
      </c>
      <c r="O20" s="19">
        <v>2</v>
      </c>
      <c r="P20" s="19">
        <v>2</v>
      </c>
      <c r="Q20" s="19">
        <v>0</v>
      </c>
      <c r="R20" s="19">
        <v>0</v>
      </c>
      <c r="S20" s="21">
        <v>4</v>
      </c>
      <c r="T20" s="21">
        <v>4</v>
      </c>
      <c r="U20" s="21">
        <v>2</v>
      </c>
      <c r="V20" s="23">
        <v>5</v>
      </c>
      <c r="W20" s="23">
        <v>5</v>
      </c>
      <c r="X20" s="25">
        <v>1</v>
      </c>
      <c r="Y20" s="25">
        <v>1</v>
      </c>
      <c r="Z20" s="27">
        <f t="shared" si="2"/>
        <v>43</v>
      </c>
      <c r="AA20" s="29"/>
      <c r="AB20" s="36">
        <f t="shared" si="0"/>
        <v>21</v>
      </c>
      <c r="AC20" s="36">
        <f t="shared" si="1"/>
        <v>10</v>
      </c>
    </row>
    <row r="21" spans="1:29" ht="25.5">
      <c r="A21" s="11" t="s">
        <v>73</v>
      </c>
      <c r="B21" s="5" t="s">
        <v>67</v>
      </c>
      <c r="C21" s="6" t="s">
        <v>21</v>
      </c>
      <c r="D21" s="6" t="s">
        <v>72</v>
      </c>
      <c r="E21" s="12">
        <v>2696000</v>
      </c>
      <c r="F21" s="12">
        <v>696000</v>
      </c>
      <c r="G21" s="12"/>
      <c r="H21" s="12">
        <v>2000000</v>
      </c>
      <c r="I21" s="13" t="s">
        <v>90</v>
      </c>
      <c r="J21" s="11"/>
      <c r="K21" s="19">
        <v>5</v>
      </c>
      <c r="L21" s="19">
        <v>5</v>
      </c>
      <c r="M21" s="19">
        <v>5</v>
      </c>
      <c r="N21" s="19">
        <v>2</v>
      </c>
      <c r="O21" s="19">
        <v>2</v>
      </c>
      <c r="P21" s="19">
        <v>2</v>
      </c>
      <c r="Q21" s="19">
        <v>0</v>
      </c>
      <c r="R21" s="19">
        <v>0</v>
      </c>
      <c r="S21" s="21">
        <v>4</v>
      </c>
      <c r="T21" s="21">
        <v>4</v>
      </c>
      <c r="U21" s="21">
        <v>2</v>
      </c>
      <c r="V21" s="23">
        <v>5</v>
      </c>
      <c r="W21" s="23">
        <v>5</v>
      </c>
      <c r="X21" s="25">
        <v>1</v>
      </c>
      <c r="Y21" s="25">
        <v>1</v>
      </c>
      <c r="Z21" s="27">
        <f t="shared" si="2"/>
        <v>43</v>
      </c>
      <c r="AA21" s="29"/>
      <c r="AB21" s="36">
        <f t="shared" si="0"/>
        <v>21</v>
      </c>
      <c r="AC21" s="36">
        <f t="shared" si="1"/>
        <v>10</v>
      </c>
    </row>
    <row r="22" spans="1:29" ht="25.5">
      <c r="A22" s="11" t="s">
        <v>77</v>
      </c>
      <c r="B22" s="5" t="s">
        <v>74</v>
      </c>
      <c r="C22" s="6" t="s">
        <v>75</v>
      </c>
      <c r="D22" s="6" t="s">
        <v>76</v>
      </c>
      <c r="E22" s="12">
        <v>3888000</v>
      </c>
      <c r="F22" s="12">
        <v>973000</v>
      </c>
      <c r="G22" s="12">
        <v>720000</v>
      </c>
      <c r="H22" s="12">
        <v>2000000</v>
      </c>
      <c r="I22" s="13" t="s">
        <v>90</v>
      </c>
      <c r="J22" s="11"/>
      <c r="K22" s="19">
        <v>6</v>
      </c>
      <c r="L22" s="19">
        <v>6</v>
      </c>
      <c r="M22" s="19">
        <v>6</v>
      </c>
      <c r="N22" s="19">
        <v>2</v>
      </c>
      <c r="O22" s="19">
        <v>2</v>
      </c>
      <c r="P22" s="19">
        <v>2</v>
      </c>
      <c r="Q22" s="19">
        <v>2</v>
      </c>
      <c r="R22" s="19">
        <v>2</v>
      </c>
      <c r="S22" s="21">
        <v>10</v>
      </c>
      <c r="T22" s="21">
        <v>10</v>
      </c>
      <c r="U22" s="21">
        <v>5</v>
      </c>
      <c r="V22" s="23">
        <v>3</v>
      </c>
      <c r="W22" s="23">
        <v>3</v>
      </c>
      <c r="X22" s="25">
        <v>3</v>
      </c>
      <c r="Y22" s="25">
        <v>3</v>
      </c>
      <c r="Z22" s="27">
        <f t="shared" si="2"/>
        <v>65</v>
      </c>
      <c r="AA22" s="29"/>
      <c r="AB22" s="36">
        <f t="shared" si="0"/>
        <v>28</v>
      </c>
      <c r="AC22" s="36">
        <f t="shared" si="1"/>
        <v>6</v>
      </c>
    </row>
    <row r="23" spans="1:29" ht="25.5">
      <c r="A23" s="11" t="s">
        <v>80</v>
      </c>
      <c r="B23" s="5" t="s">
        <v>78</v>
      </c>
      <c r="C23" s="6" t="s">
        <v>21</v>
      </c>
      <c r="D23" s="6" t="s">
        <v>79</v>
      </c>
      <c r="E23" s="12">
        <v>2500000</v>
      </c>
      <c r="F23" s="12">
        <v>500000</v>
      </c>
      <c r="G23" s="12"/>
      <c r="H23" s="12">
        <v>2000000</v>
      </c>
      <c r="I23" s="13" t="s">
        <v>89</v>
      </c>
      <c r="J23" s="11"/>
      <c r="K23" s="19">
        <v>10</v>
      </c>
      <c r="L23" s="19">
        <v>10</v>
      </c>
      <c r="M23" s="19">
        <v>10</v>
      </c>
      <c r="N23" s="19">
        <v>2</v>
      </c>
      <c r="O23" s="19">
        <v>3</v>
      </c>
      <c r="P23" s="19">
        <v>3</v>
      </c>
      <c r="Q23" s="19">
        <v>3</v>
      </c>
      <c r="R23" s="19">
        <v>3</v>
      </c>
      <c r="S23" s="21">
        <v>10</v>
      </c>
      <c r="T23" s="21">
        <v>10</v>
      </c>
      <c r="U23" s="21">
        <v>3</v>
      </c>
      <c r="V23" s="23">
        <v>5</v>
      </c>
      <c r="W23" s="23">
        <v>5</v>
      </c>
      <c r="X23" s="25">
        <v>5</v>
      </c>
      <c r="Y23" s="25">
        <v>3</v>
      </c>
      <c r="Z23" s="27">
        <f t="shared" si="2"/>
        <v>85</v>
      </c>
      <c r="AA23" s="29"/>
      <c r="AB23" s="36">
        <f t="shared" si="0"/>
        <v>44</v>
      </c>
      <c r="AC23" s="36">
        <f t="shared" si="1"/>
        <v>10</v>
      </c>
    </row>
    <row r="24" spans="1:29" ht="25.5">
      <c r="A24" s="11" t="s">
        <v>84</v>
      </c>
      <c r="B24" s="5" t="s">
        <v>81</v>
      </c>
      <c r="C24" s="6" t="s">
        <v>82</v>
      </c>
      <c r="D24" s="6" t="s">
        <v>83</v>
      </c>
      <c r="E24" s="12">
        <v>1194268</v>
      </c>
      <c r="F24" s="12">
        <v>238853</v>
      </c>
      <c r="G24" s="12"/>
      <c r="H24" s="12">
        <v>955415</v>
      </c>
      <c r="I24" s="13" t="s">
        <v>90</v>
      </c>
      <c r="J24" s="11"/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1">
        <v>0</v>
      </c>
      <c r="T24" s="21">
        <v>0</v>
      </c>
      <c r="U24" s="21">
        <v>0</v>
      </c>
      <c r="V24" s="23">
        <v>0</v>
      </c>
      <c r="W24" s="23">
        <v>0</v>
      </c>
      <c r="X24" s="25">
        <v>0</v>
      </c>
      <c r="Y24" s="25">
        <v>0</v>
      </c>
      <c r="Z24" s="27">
        <f t="shared" si="2"/>
        <v>0</v>
      </c>
      <c r="AA24" s="29"/>
      <c r="AB24" s="36">
        <f t="shared" si="0"/>
        <v>0</v>
      </c>
      <c r="AC24" s="36">
        <f t="shared" si="1"/>
        <v>0</v>
      </c>
    </row>
    <row r="25" spans="1:29" ht="25.5">
      <c r="A25" s="11" t="s">
        <v>86</v>
      </c>
      <c r="B25" s="5" t="s">
        <v>37</v>
      </c>
      <c r="C25" s="6" t="s">
        <v>21</v>
      </c>
      <c r="D25" s="6" t="s">
        <v>85</v>
      </c>
      <c r="E25" s="12">
        <v>2837500</v>
      </c>
      <c r="F25" s="12">
        <v>837500</v>
      </c>
      <c r="G25" s="12"/>
      <c r="H25" s="12">
        <v>2000000</v>
      </c>
      <c r="I25" s="13" t="s">
        <v>89</v>
      </c>
      <c r="J25" s="11"/>
      <c r="K25" s="19">
        <v>10</v>
      </c>
      <c r="L25" s="19">
        <v>10</v>
      </c>
      <c r="M25" s="19">
        <v>10</v>
      </c>
      <c r="N25" s="19">
        <v>5</v>
      </c>
      <c r="O25" s="19">
        <v>5</v>
      </c>
      <c r="P25" s="19">
        <v>5</v>
      </c>
      <c r="Q25" s="19">
        <v>3</v>
      </c>
      <c r="R25" s="19">
        <v>3</v>
      </c>
      <c r="S25" s="21">
        <v>10</v>
      </c>
      <c r="T25" s="21">
        <v>10</v>
      </c>
      <c r="U25" s="21">
        <v>5</v>
      </c>
      <c r="V25" s="23">
        <v>5</v>
      </c>
      <c r="W25" s="23">
        <v>5</v>
      </c>
      <c r="X25" s="25">
        <v>5</v>
      </c>
      <c r="Y25" s="25">
        <v>5</v>
      </c>
      <c r="Z25" s="27">
        <f t="shared" si="2"/>
        <v>96</v>
      </c>
      <c r="AA25" s="29"/>
      <c r="AB25" s="36">
        <f t="shared" si="0"/>
        <v>51</v>
      </c>
      <c r="AC25" s="36">
        <f t="shared" si="1"/>
        <v>10</v>
      </c>
    </row>
    <row r="26" spans="1:27" ht="15.75">
      <c r="A26" s="14"/>
      <c r="B26" s="7" t="s">
        <v>91</v>
      </c>
      <c r="C26" s="8"/>
      <c r="D26" s="8"/>
      <c r="E26" s="15"/>
      <c r="F26" s="15"/>
      <c r="G26" s="15"/>
      <c r="H26" s="16">
        <f>SUM(H2:H25)</f>
        <v>44235415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32">
        <f>SUM(AA2:AA25)</f>
        <v>0</v>
      </c>
    </row>
    <row r="27" spans="1:27" ht="12.75">
      <c r="A27" s="14"/>
      <c r="B27" s="9"/>
      <c r="C27" s="10"/>
      <c r="D27" s="10"/>
      <c r="E27" s="17"/>
      <c r="F27" s="17"/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>
      <c r="A28" s="14"/>
      <c r="B28" s="9"/>
      <c r="C28" s="10"/>
      <c r="D28" s="10"/>
      <c r="E28" s="17"/>
      <c r="F28" s="17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30" t="s">
        <v>110</v>
      </c>
      <c r="AA28" s="31">
        <f>(20000000-AA26)</f>
        <v>20000000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O12">
      <selection activeCell="Y22" sqref="Y22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10.25390625" style="0" customWidth="1"/>
    <col min="4" max="4" width="47.125" style="0" customWidth="1"/>
    <col min="5" max="6" width="11.375" style="0" customWidth="1"/>
    <col min="7" max="7" width="8.875" style="0" customWidth="1"/>
    <col min="8" max="8" width="13.00390625" style="0" customWidth="1"/>
    <col min="9" max="9" width="12.75390625" style="0" customWidth="1"/>
    <col min="10" max="10" width="12.625" style="0" bestFit="1" customWidth="1"/>
    <col min="11" max="25" width="6.75390625" style="0" customWidth="1"/>
    <col min="27" max="27" width="22.875" style="0" customWidth="1"/>
    <col min="28" max="28" width="11.25390625" style="0" customWidth="1"/>
    <col min="29" max="29" width="12.875" style="0" customWidth="1"/>
  </cols>
  <sheetData>
    <row r="1" spans="1:27" ht="12.75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111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14"/>
    </row>
    <row r="2" spans="1:29" ht="38.25">
      <c r="A2" s="2" t="s">
        <v>7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2" t="s">
        <v>6</v>
      </c>
      <c r="I2" s="2" t="s">
        <v>87</v>
      </c>
      <c r="J2" s="2" t="s">
        <v>88</v>
      </c>
      <c r="K2" s="18" t="s">
        <v>94</v>
      </c>
      <c r="L2" s="18" t="s">
        <v>95</v>
      </c>
      <c r="M2" s="18" t="s">
        <v>96</v>
      </c>
      <c r="N2" s="18" t="s">
        <v>97</v>
      </c>
      <c r="O2" s="18" t="s">
        <v>98</v>
      </c>
      <c r="P2" s="18" t="s">
        <v>99</v>
      </c>
      <c r="Q2" s="18" t="s">
        <v>100</v>
      </c>
      <c r="R2" s="18" t="s">
        <v>101</v>
      </c>
      <c r="S2" s="20" t="s">
        <v>102</v>
      </c>
      <c r="T2" s="20" t="s">
        <v>103</v>
      </c>
      <c r="U2" s="20" t="s">
        <v>104</v>
      </c>
      <c r="V2" s="22" t="s">
        <v>105</v>
      </c>
      <c r="W2" s="22" t="s">
        <v>106</v>
      </c>
      <c r="X2" s="24" t="s">
        <v>107</v>
      </c>
      <c r="Y2" s="24" t="s">
        <v>108</v>
      </c>
      <c r="Z2" s="26" t="s">
        <v>109</v>
      </c>
      <c r="AA2" s="28" t="s">
        <v>93</v>
      </c>
      <c r="AB2" s="35" t="s">
        <v>115</v>
      </c>
      <c r="AC2" s="35" t="s">
        <v>116</v>
      </c>
    </row>
    <row r="3" spans="1:29" ht="25.5">
      <c r="A3" s="11" t="s">
        <v>11</v>
      </c>
      <c r="B3" s="5" t="s">
        <v>8</v>
      </c>
      <c r="C3" s="6" t="s">
        <v>9</v>
      </c>
      <c r="D3" s="6" t="s">
        <v>10</v>
      </c>
      <c r="E3" s="12">
        <v>2650000</v>
      </c>
      <c r="F3" s="12">
        <v>662500</v>
      </c>
      <c r="G3" s="12"/>
      <c r="H3" s="12">
        <v>1987500</v>
      </c>
      <c r="I3" s="13" t="s">
        <v>90</v>
      </c>
      <c r="J3" s="11"/>
      <c r="K3" s="19">
        <v>6</v>
      </c>
      <c r="L3" s="19">
        <v>5</v>
      </c>
      <c r="M3" s="19">
        <v>5</v>
      </c>
      <c r="N3" s="19">
        <v>2</v>
      </c>
      <c r="O3" s="19">
        <v>2</v>
      </c>
      <c r="P3" s="19">
        <v>0</v>
      </c>
      <c r="Q3" s="19">
        <v>0</v>
      </c>
      <c r="R3" s="19">
        <v>0</v>
      </c>
      <c r="S3" s="21">
        <v>8</v>
      </c>
      <c r="T3" s="21">
        <v>5</v>
      </c>
      <c r="U3" s="21">
        <v>2</v>
      </c>
      <c r="V3" s="23">
        <v>2</v>
      </c>
      <c r="W3" s="23">
        <v>3</v>
      </c>
      <c r="X3" s="25">
        <v>3</v>
      </c>
      <c r="Y3" s="25">
        <v>2</v>
      </c>
      <c r="Z3" s="27">
        <f>SUM(K3:Y3)</f>
        <v>45</v>
      </c>
      <c r="AA3" s="29">
        <v>0</v>
      </c>
      <c r="AB3" s="36">
        <f>SUM(K3:R3)</f>
        <v>20</v>
      </c>
      <c r="AC3" s="36">
        <f>SUM(V3:W3)</f>
        <v>5</v>
      </c>
    </row>
    <row r="4" spans="1:29" ht="38.25">
      <c r="A4" s="11" t="s">
        <v>15</v>
      </c>
      <c r="B4" s="5" t="s">
        <v>12</v>
      </c>
      <c r="C4" s="6" t="s">
        <v>13</v>
      </c>
      <c r="D4" s="6" t="s">
        <v>14</v>
      </c>
      <c r="E4" s="12">
        <v>2700000</v>
      </c>
      <c r="F4" s="12">
        <v>700000</v>
      </c>
      <c r="G4" s="12"/>
      <c r="H4" s="12">
        <v>2000000</v>
      </c>
      <c r="I4" s="13" t="s">
        <v>90</v>
      </c>
      <c r="J4" s="40" t="s">
        <v>140</v>
      </c>
      <c r="K4" s="19">
        <v>8</v>
      </c>
      <c r="L4" s="19">
        <v>6</v>
      </c>
      <c r="M4" s="19">
        <v>6</v>
      </c>
      <c r="N4" s="19">
        <v>6</v>
      </c>
      <c r="O4" s="19">
        <v>4</v>
      </c>
      <c r="P4" s="19">
        <v>3</v>
      </c>
      <c r="Q4" s="19">
        <v>0</v>
      </c>
      <c r="R4" s="19">
        <v>0</v>
      </c>
      <c r="S4" s="21">
        <v>8</v>
      </c>
      <c r="T4" s="21">
        <v>7</v>
      </c>
      <c r="U4" s="21">
        <v>2</v>
      </c>
      <c r="V4" s="23">
        <v>3</v>
      </c>
      <c r="W4" s="23">
        <v>4</v>
      </c>
      <c r="X4" s="25">
        <v>4</v>
      </c>
      <c r="Y4" s="25">
        <v>3</v>
      </c>
      <c r="Z4" s="27">
        <f>SUM(K4:Y4)</f>
        <v>64</v>
      </c>
      <c r="AA4" s="40"/>
      <c r="AB4" s="36">
        <f aca="true" t="shared" si="0" ref="AB4:AB26">SUM(K4:R4)</f>
        <v>33</v>
      </c>
      <c r="AC4" s="36">
        <f aca="true" t="shared" si="1" ref="AC4:AC26">SUM(V4:W4)</f>
        <v>7</v>
      </c>
    </row>
    <row r="5" spans="1:29" ht="25.5">
      <c r="A5" s="11" t="s">
        <v>19</v>
      </c>
      <c r="B5" s="5" t="s">
        <v>16</v>
      </c>
      <c r="C5" s="6" t="s">
        <v>17</v>
      </c>
      <c r="D5" s="6" t="s">
        <v>18</v>
      </c>
      <c r="E5" s="12">
        <v>2650000</v>
      </c>
      <c r="F5" s="12">
        <v>662500</v>
      </c>
      <c r="G5" s="12"/>
      <c r="H5" s="12">
        <v>1987500</v>
      </c>
      <c r="I5" s="13" t="s">
        <v>89</v>
      </c>
      <c r="J5" s="11"/>
      <c r="K5" s="19">
        <v>8</v>
      </c>
      <c r="L5" s="19">
        <v>8</v>
      </c>
      <c r="M5" s="19">
        <v>5</v>
      </c>
      <c r="N5" s="19">
        <v>5</v>
      </c>
      <c r="O5" s="43">
        <v>4</v>
      </c>
      <c r="P5" s="19">
        <v>3</v>
      </c>
      <c r="Q5" s="19">
        <v>0</v>
      </c>
      <c r="R5" s="19">
        <v>0</v>
      </c>
      <c r="S5" s="21">
        <v>8</v>
      </c>
      <c r="T5" s="21">
        <v>7</v>
      </c>
      <c r="U5" s="21">
        <v>2</v>
      </c>
      <c r="V5" s="23">
        <v>3</v>
      </c>
      <c r="W5" s="23">
        <v>3</v>
      </c>
      <c r="X5" s="25">
        <v>4</v>
      </c>
      <c r="Y5" s="25">
        <v>3</v>
      </c>
      <c r="Z5" s="27">
        <f>SUM(K5:Y5)</f>
        <v>63</v>
      </c>
      <c r="AA5" s="29">
        <v>0</v>
      </c>
      <c r="AB5" s="36">
        <f t="shared" si="0"/>
        <v>33</v>
      </c>
      <c r="AC5" s="36">
        <f t="shared" si="1"/>
        <v>6</v>
      </c>
    </row>
    <row r="6" spans="1:29" ht="38.25">
      <c r="A6" s="11" t="s">
        <v>23</v>
      </c>
      <c r="B6" s="5" t="s">
        <v>20</v>
      </c>
      <c r="C6" s="6" t="s">
        <v>21</v>
      </c>
      <c r="D6" s="6" t="s">
        <v>22</v>
      </c>
      <c r="E6" s="12">
        <v>2700000</v>
      </c>
      <c r="F6" s="12">
        <v>700000</v>
      </c>
      <c r="G6" s="12"/>
      <c r="H6" s="12">
        <v>2000000</v>
      </c>
      <c r="I6" s="13" t="s">
        <v>89</v>
      </c>
      <c r="J6" s="11"/>
      <c r="K6" s="19">
        <v>8</v>
      </c>
      <c r="L6" s="19">
        <v>8</v>
      </c>
      <c r="M6" s="19">
        <v>7</v>
      </c>
      <c r="N6" s="19">
        <v>4</v>
      </c>
      <c r="O6" s="19">
        <v>4</v>
      </c>
      <c r="P6" s="19">
        <v>3</v>
      </c>
      <c r="Q6" s="19">
        <v>2</v>
      </c>
      <c r="R6" s="19">
        <v>2</v>
      </c>
      <c r="S6" s="21">
        <v>8</v>
      </c>
      <c r="T6" s="21">
        <v>8</v>
      </c>
      <c r="U6" s="21">
        <v>2</v>
      </c>
      <c r="V6" s="23">
        <v>4</v>
      </c>
      <c r="W6" s="23">
        <v>5</v>
      </c>
      <c r="X6" s="25">
        <v>4</v>
      </c>
      <c r="Y6" s="25">
        <v>3</v>
      </c>
      <c r="Z6" s="27">
        <f aca="true" t="shared" si="2" ref="Z6:Z26">SUM(K6:Y6)</f>
        <v>72</v>
      </c>
      <c r="AA6" s="40">
        <v>2000000</v>
      </c>
      <c r="AB6" s="36">
        <f t="shared" si="0"/>
        <v>38</v>
      </c>
      <c r="AC6" s="36">
        <f t="shared" si="1"/>
        <v>9</v>
      </c>
    </row>
    <row r="7" spans="1:29" ht="25.5">
      <c r="A7" s="11" t="s">
        <v>27</v>
      </c>
      <c r="B7" s="5" t="s">
        <v>24</v>
      </c>
      <c r="C7" s="6" t="s">
        <v>25</v>
      </c>
      <c r="D7" s="6" t="s">
        <v>26</v>
      </c>
      <c r="E7" s="12">
        <v>1469000</v>
      </c>
      <c r="F7" s="12">
        <v>371000</v>
      </c>
      <c r="G7" s="12"/>
      <c r="H7" s="12">
        <v>1098000</v>
      </c>
      <c r="I7" s="13" t="s">
        <v>90</v>
      </c>
      <c r="J7" s="40" t="s">
        <v>140</v>
      </c>
      <c r="K7" s="19">
        <v>7</v>
      </c>
      <c r="L7" s="19">
        <v>8</v>
      </c>
      <c r="M7" s="19">
        <v>5</v>
      </c>
      <c r="N7" s="19">
        <v>4</v>
      </c>
      <c r="O7" s="19">
        <v>4</v>
      </c>
      <c r="P7" s="19">
        <v>1</v>
      </c>
      <c r="Q7" s="19">
        <v>4</v>
      </c>
      <c r="R7" s="19">
        <v>4</v>
      </c>
      <c r="S7" s="21">
        <v>8</v>
      </c>
      <c r="T7" s="21">
        <v>8</v>
      </c>
      <c r="U7" s="21">
        <v>2</v>
      </c>
      <c r="V7" s="23">
        <v>4</v>
      </c>
      <c r="W7" s="23">
        <v>4</v>
      </c>
      <c r="X7" s="25">
        <v>4</v>
      </c>
      <c r="Y7" s="25">
        <v>4</v>
      </c>
      <c r="Z7" s="27">
        <f t="shared" si="2"/>
        <v>71</v>
      </c>
      <c r="AA7" s="40"/>
      <c r="AB7" s="36">
        <f t="shared" si="0"/>
        <v>37</v>
      </c>
      <c r="AC7" s="36">
        <f t="shared" si="1"/>
        <v>8</v>
      </c>
    </row>
    <row r="8" spans="1:29" ht="38.25">
      <c r="A8" s="11" t="s">
        <v>29</v>
      </c>
      <c r="B8" s="5" t="s">
        <v>20</v>
      </c>
      <c r="C8" s="6" t="s">
        <v>21</v>
      </c>
      <c r="D8" s="6" t="s">
        <v>28</v>
      </c>
      <c r="E8" s="12">
        <v>2500000</v>
      </c>
      <c r="F8" s="12">
        <v>500000</v>
      </c>
      <c r="G8" s="12"/>
      <c r="H8" s="12">
        <v>2000000</v>
      </c>
      <c r="I8" s="13" t="s">
        <v>89</v>
      </c>
      <c r="J8" s="11"/>
      <c r="K8" s="19">
        <v>8</v>
      </c>
      <c r="L8" s="19">
        <v>7</v>
      </c>
      <c r="M8" s="19">
        <v>6</v>
      </c>
      <c r="N8" s="19">
        <v>4</v>
      </c>
      <c r="O8" s="19">
        <v>4</v>
      </c>
      <c r="P8" s="19">
        <v>3</v>
      </c>
      <c r="Q8" s="19">
        <v>4</v>
      </c>
      <c r="R8" s="19">
        <v>4</v>
      </c>
      <c r="S8" s="21">
        <v>8</v>
      </c>
      <c r="T8" s="21">
        <v>8</v>
      </c>
      <c r="U8" s="21">
        <v>2</v>
      </c>
      <c r="V8" s="23">
        <v>4</v>
      </c>
      <c r="W8" s="23">
        <v>5</v>
      </c>
      <c r="X8" s="25">
        <v>4</v>
      </c>
      <c r="Y8" s="25">
        <v>3</v>
      </c>
      <c r="Z8" s="27">
        <f t="shared" si="2"/>
        <v>74</v>
      </c>
      <c r="AA8" s="40">
        <v>2000000</v>
      </c>
      <c r="AB8" s="36">
        <f t="shared" si="0"/>
        <v>40</v>
      </c>
      <c r="AC8" s="36">
        <f t="shared" si="1"/>
        <v>9</v>
      </c>
    </row>
    <row r="9" spans="1:29" ht="25.5">
      <c r="A9" s="11" t="s">
        <v>32</v>
      </c>
      <c r="B9" s="5" t="s">
        <v>30</v>
      </c>
      <c r="C9" s="6" t="s">
        <v>21</v>
      </c>
      <c r="D9" s="6" t="s">
        <v>31</v>
      </c>
      <c r="E9" s="12">
        <v>9000000</v>
      </c>
      <c r="F9" s="12">
        <v>7000000</v>
      </c>
      <c r="G9" s="12"/>
      <c r="H9" s="12">
        <v>2000000</v>
      </c>
      <c r="I9" s="13" t="s">
        <v>89</v>
      </c>
      <c r="J9" s="40" t="s">
        <v>141</v>
      </c>
      <c r="K9" s="19"/>
      <c r="L9" s="19"/>
      <c r="M9" s="19"/>
      <c r="N9" s="19"/>
      <c r="O9" s="19"/>
      <c r="P9" s="19"/>
      <c r="Q9" s="19"/>
      <c r="R9" s="19"/>
      <c r="S9" s="21"/>
      <c r="T9" s="21"/>
      <c r="U9" s="21"/>
      <c r="V9" s="23"/>
      <c r="W9" s="23"/>
      <c r="X9" s="25"/>
      <c r="Y9" s="25"/>
      <c r="Z9" s="27">
        <f t="shared" si="2"/>
        <v>0</v>
      </c>
      <c r="AA9" s="40"/>
      <c r="AB9" s="36">
        <f t="shared" si="0"/>
        <v>0</v>
      </c>
      <c r="AC9" s="36">
        <f t="shared" si="1"/>
        <v>0</v>
      </c>
    </row>
    <row r="10" spans="1:29" ht="38.25">
      <c r="A10" s="11" t="s">
        <v>35</v>
      </c>
      <c r="B10" s="5" t="s">
        <v>33</v>
      </c>
      <c r="C10" s="6" t="s">
        <v>21</v>
      </c>
      <c r="D10" s="6" t="s">
        <v>34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11"/>
      <c r="K10" s="19">
        <v>9</v>
      </c>
      <c r="L10" s="19">
        <v>9</v>
      </c>
      <c r="M10" s="19">
        <v>6</v>
      </c>
      <c r="N10" s="19">
        <v>4</v>
      </c>
      <c r="O10" s="19">
        <v>4</v>
      </c>
      <c r="P10" s="19">
        <v>4</v>
      </c>
      <c r="Q10" s="19">
        <v>4</v>
      </c>
      <c r="R10" s="19">
        <v>3</v>
      </c>
      <c r="S10" s="21">
        <v>7</v>
      </c>
      <c r="T10" s="21">
        <v>7</v>
      </c>
      <c r="U10" s="21">
        <v>3</v>
      </c>
      <c r="V10" s="23">
        <v>5</v>
      </c>
      <c r="W10" s="23">
        <v>5</v>
      </c>
      <c r="X10" s="25">
        <v>3</v>
      </c>
      <c r="Y10" s="25">
        <v>3</v>
      </c>
      <c r="Z10" s="27">
        <f t="shared" si="2"/>
        <v>76</v>
      </c>
      <c r="AA10" s="40">
        <v>2000000</v>
      </c>
      <c r="AB10" s="36">
        <f t="shared" si="0"/>
        <v>43</v>
      </c>
      <c r="AC10" s="36">
        <f t="shared" si="1"/>
        <v>10</v>
      </c>
    </row>
    <row r="11" spans="1:29" ht="51">
      <c r="A11" s="11" t="s">
        <v>39</v>
      </c>
      <c r="B11" s="5" t="s">
        <v>36</v>
      </c>
      <c r="C11" s="6" t="s">
        <v>21</v>
      </c>
      <c r="D11" s="6" t="s">
        <v>38</v>
      </c>
      <c r="E11" s="12">
        <v>2875000</v>
      </c>
      <c r="F11" s="12">
        <v>875000</v>
      </c>
      <c r="G11" s="12"/>
      <c r="H11" s="12">
        <v>2000000</v>
      </c>
      <c r="I11" s="13" t="s">
        <v>89</v>
      </c>
      <c r="J11" s="11"/>
      <c r="K11" s="19">
        <v>8</v>
      </c>
      <c r="L11" s="19">
        <v>7</v>
      </c>
      <c r="M11" s="19">
        <v>6</v>
      </c>
      <c r="N11" s="19">
        <v>3</v>
      </c>
      <c r="O11" s="19">
        <v>3</v>
      </c>
      <c r="P11" s="19">
        <v>2</v>
      </c>
      <c r="Q11" s="19">
        <v>0</v>
      </c>
      <c r="R11" s="19">
        <v>0</v>
      </c>
      <c r="S11" s="21">
        <v>8</v>
      </c>
      <c r="T11" s="21">
        <v>7</v>
      </c>
      <c r="U11" s="21">
        <v>3</v>
      </c>
      <c r="V11" s="23">
        <v>4</v>
      </c>
      <c r="W11" s="23">
        <v>4</v>
      </c>
      <c r="X11" s="25">
        <v>3</v>
      </c>
      <c r="Y11" s="25">
        <v>3</v>
      </c>
      <c r="Z11" s="27">
        <f t="shared" si="2"/>
        <v>61</v>
      </c>
      <c r="AA11" s="29">
        <v>0</v>
      </c>
      <c r="AB11" s="36">
        <f t="shared" si="0"/>
        <v>29</v>
      </c>
      <c r="AC11" s="36">
        <f t="shared" si="1"/>
        <v>8</v>
      </c>
    </row>
    <row r="12" spans="1:29" ht="25.5">
      <c r="A12" s="11" t="s">
        <v>43</v>
      </c>
      <c r="B12" s="5" t="s">
        <v>40</v>
      </c>
      <c r="C12" s="6" t="s">
        <v>41</v>
      </c>
      <c r="D12" s="6" t="s">
        <v>42</v>
      </c>
      <c r="E12" s="12">
        <v>2660000</v>
      </c>
      <c r="F12" s="12">
        <v>665000</v>
      </c>
      <c r="G12" s="12"/>
      <c r="H12" s="12">
        <v>1995000</v>
      </c>
      <c r="I12" s="13" t="s">
        <v>90</v>
      </c>
      <c r="J12" s="40" t="s">
        <v>140</v>
      </c>
      <c r="K12" s="19">
        <v>8</v>
      </c>
      <c r="L12" s="19">
        <v>8</v>
      </c>
      <c r="M12" s="19">
        <v>7</v>
      </c>
      <c r="N12" s="19">
        <v>3</v>
      </c>
      <c r="O12" s="19">
        <v>3</v>
      </c>
      <c r="P12" s="19">
        <v>2</v>
      </c>
      <c r="Q12" s="19">
        <v>3</v>
      </c>
      <c r="R12" s="19">
        <v>2</v>
      </c>
      <c r="S12" s="21">
        <v>8</v>
      </c>
      <c r="T12" s="21">
        <v>7</v>
      </c>
      <c r="U12" s="21">
        <v>2</v>
      </c>
      <c r="V12" s="23">
        <v>4</v>
      </c>
      <c r="W12" s="23">
        <v>3</v>
      </c>
      <c r="X12" s="25">
        <v>3</v>
      </c>
      <c r="Y12" s="25">
        <v>3</v>
      </c>
      <c r="Z12" s="27">
        <f t="shared" si="2"/>
        <v>66</v>
      </c>
      <c r="AA12" s="40"/>
      <c r="AB12" s="36">
        <f t="shared" si="0"/>
        <v>36</v>
      </c>
      <c r="AC12" s="36">
        <f t="shared" si="1"/>
        <v>7</v>
      </c>
    </row>
    <row r="13" spans="1:29" ht="25.5">
      <c r="A13" s="11" t="s">
        <v>46</v>
      </c>
      <c r="B13" s="5" t="s">
        <v>44</v>
      </c>
      <c r="C13" s="6" t="s">
        <v>21</v>
      </c>
      <c r="D13" s="6" t="s">
        <v>45</v>
      </c>
      <c r="E13" s="12">
        <v>3984800</v>
      </c>
      <c r="F13" s="12">
        <v>986000</v>
      </c>
      <c r="G13" s="12">
        <v>800000</v>
      </c>
      <c r="H13" s="12">
        <v>2000000</v>
      </c>
      <c r="I13" s="13" t="s">
        <v>90</v>
      </c>
      <c r="J13" s="11"/>
      <c r="K13" s="19">
        <v>6</v>
      </c>
      <c r="L13" s="19">
        <v>7</v>
      </c>
      <c r="M13" s="19">
        <v>5</v>
      </c>
      <c r="N13" s="19">
        <v>2</v>
      </c>
      <c r="O13" s="19">
        <v>2</v>
      </c>
      <c r="P13" s="19">
        <v>2</v>
      </c>
      <c r="Q13" s="19">
        <v>2</v>
      </c>
      <c r="R13" s="19">
        <v>2</v>
      </c>
      <c r="S13" s="21">
        <v>9</v>
      </c>
      <c r="T13" s="21">
        <v>8</v>
      </c>
      <c r="U13" s="21">
        <v>4</v>
      </c>
      <c r="V13" s="23">
        <v>4</v>
      </c>
      <c r="W13" s="23">
        <v>4</v>
      </c>
      <c r="X13" s="25">
        <v>3</v>
      </c>
      <c r="Y13" s="25">
        <v>2</v>
      </c>
      <c r="Z13" s="27">
        <f t="shared" si="2"/>
        <v>62</v>
      </c>
      <c r="AA13" s="29">
        <v>0</v>
      </c>
      <c r="AB13" s="36">
        <f t="shared" si="0"/>
        <v>28</v>
      </c>
      <c r="AC13" s="36">
        <f t="shared" si="1"/>
        <v>8</v>
      </c>
    </row>
    <row r="14" spans="1:29" ht="25.5">
      <c r="A14" s="11" t="s">
        <v>50</v>
      </c>
      <c r="B14" s="5" t="s">
        <v>47</v>
      </c>
      <c r="C14" s="6" t="s">
        <v>48</v>
      </c>
      <c r="D14" s="6" t="s">
        <v>49</v>
      </c>
      <c r="E14" s="12">
        <v>3310000</v>
      </c>
      <c r="F14" s="12">
        <v>1234000</v>
      </c>
      <c r="G14" s="12"/>
      <c r="H14" s="12">
        <v>2000000</v>
      </c>
      <c r="I14" s="13" t="s">
        <v>90</v>
      </c>
      <c r="J14" s="40" t="s">
        <v>140</v>
      </c>
      <c r="K14" s="19">
        <v>8</v>
      </c>
      <c r="L14" s="19">
        <v>7</v>
      </c>
      <c r="M14" s="19">
        <v>7</v>
      </c>
      <c r="N14" s="19">
        <v>3</v>
      </c>
      <c r="O14" s="19">
        <v>3</v>
      </c>
      <c r="P14" s="19">
        <v>2</v>
      </c>
      <c r="Q14" s="19">
        <v>4</v>
      </c>
      <c r="R14" s="19">
        <v>4</v>
      </c>
      <c r="S14" s="21">
        <v>8</v>
      </c>
      <c r="T14" s="21">
        <v>8</v>
      </c>
      <c r="U14" s="21">
        <v>5</v>
      </c>
      <c r="V14" s="23">
        <v>4</v>
      </c>
      <c r="W14" s="23">
        <v>4</v>
      </c>
      <c r="X14" s="25">
        <v>4</v>
      </c>
      <c r="Y14" s="25">
        <v>4</v>
      </c>
      <c r="Z14" s="27">
        <f t="shared" si="2"/>
        <v>75</v>
      </c>
      <c r="AA14" s="40"/>
      <c r="AB14" s="36">
        <f t="shared" si="0"/>
        <v>38</v>
      </c>
      <c r="AC14" s="36">
        <f t="shared" si="1"/>
        <v>8</v>
      </c>
    </row>
    <row r="15" spans="1:29" ht="25.5">
      <c r="A15" s="11" t="s">
        <v>54</v>
      </c>
      <c r="B15" s="5" t="s">
        <v>51</v>
      </c>
      <c r="C15" s="6" t="s">
        <v>52</v>
      </c>
      <c r="D15" s="6" t="s">
        <v>53</v>
      </c>
      <c r="E15" s="12">
        <v>3501000</v>
      </c>
      <c r="F15" s="12">
        <v>1501000</v>
      </c>
      <c r="G15" s="12"/>
      <c r="H15" s="12">
        <v>2000000</v>
      </c>
      <c r="I15" s="13" t="s">
        <v>90</v>
      </c>
      <c r="J15" s="11"/>
      <c r="K15" s="19">
        <v>9</v>
      </c>
      <c r="L15" s="19">
        <v>9</v>
      </c>
      <c r="M15" s="19">
        <v>8</v>
      </c>
      <c r="N15" s="19">
        <v>4</v>
      </c>
      <c r="O15" s="19">
        <v>4</v>
      </c>
      <c r="P15" s="19">
        <v>2</v>
      </c>
      <c r="Q15" s="19">
        <v>5</v>
      </c>
      <c r="R15" s="19">
        <v>5</v>
      </c>
      <c r="S15" s="21">
        <v>8</v>
      </c>
      <c r="T15" s="21">
        <v>8</v>
      </c>
      <c r="U15" s="21">
        <v>5</v>
      </c>
      <c r="V15" s="23">
        <v>4</v>
      </c>
      <c r="W15" s="23">
        <v>4</v>
      </c>
      <c r="X15" s="25">
        <v>4</v>
      </c>
      <c r="Y15" s="25">
        <v>4</v>
      </c>
      <c r="Z15" s="27">
        <f t="shared" si="2"/>
        <v>83</v>
      </c>
      <c r="AA15" s="40">
        <v>2000000</v>
      </c>
      <c r="AB15" s="36">
        <f t="shared" si="0"/>
        <v>46</v>
      </c>
      <c r="AC15" s="36">
        <f t="shared" si="1"/>
        <v>8</v>
      </c>
    </row>
    <row r="16" spans="1:29" ht="25.5">
      <c r="A16" s="11" t="s">
        <v>58</v>
      </c>
      <c r="B16" s="5" t="s">
        <v>55</v>
      </c>
      <c r="C16" s="6" t="s">
        <v>56</v>
      </c>
      <c r="D16" s="6" t="s">
        <v>57</v>
      </c>
      <c r="E16" s="12">
        <v>2667000</v>
      </c>
      <c r="F16" s="12">
        <v>667000</v>
      </c>
      <c r="G16" s="12"/>
      <c r="H16" s="12">
        <v>2000000</v>
      </c>
      <c r="I16" s="13" t="s">
        <v>89</v>
      </c>
      <c r="J16" s="40" t="s">
        <v>140</v>
      </c>
      <c r="K16" s="19">
        <v>7</v>
      </c>
      <c r="L16" s="19">
        <v>7</v>
      </c>
      <c r="M16" s="19">
        <v>7</v>
      </c>
      <c r="N16" s="19">
        <v>3</v>
      </c>
      <c r="O16" s="19">
        <v>4</v>
      </c>
      <c r="P16" s="19">
        <v>2</v>
      </c>
      <c r="Q16" s="19">
        <v>4</v>
      </c>
      <c r="R16" s="19">
        <v>3</v>
      </c>
      <c r="S16" s="21">
        <v>7</v>
      </c>
      <c r="T16" s="21">
        <v>7</v>
      </c>
      <c r="U16" s="21">
        <v>2</v>
      </c>
      <c r="V16" s="23">
        <v>3</v>
      </c>
      <c r="W16" s="23">
        <v>4</v>
      </c>
      <c r="X16" s="25">
        <v>4</v>
      </c>
      <c r="Y16" s="25">
        <v>3</v>
      </c>
      <c r="Z16" s="27">
        <f t="shared" si="2"/>
        <v>67</v>
      </c>
      <c r="AA16" s="40"/>
      <c r="AB16" s="36">
        <f t="shared" si="0"/>
        <v>37</v>
      </c>
      <c r="AC16" s="36">
        <f t="shared" si="1"/>
        <v>7</v>
      </c>
    </row>
    <row r="17" spans="1:29" ht="25.5">
      <c r="A17" s="11" t="s">
        <v>60</v>
      </c>
      <c r="B17" s="5" t="s">
        <v>55</v>
      </c>
      <c r="C17" s="6" t="s">
        <v>56</v>
      </c>
      <c r="D17" s="6" t="s">
        <v>59</v>
      </c>
      <c r="E17" s="12">
        <v>1200000</v>
      </c>
      <c r="F17" s="12">
        <v>300000</v>
      </c>
      <c r="G17" s="12"/>
      <c r="H17" s="12">
        <v>900000</v>
      </c>
      <c r="I17" s="13" t="s">
        <v>89</v>
      </c>
      <c r="J17" s="11"/>
      <c r="K17" s="19">
        <v>8</v>
      </c>
      <c r="L17" s="19">
        <v>8</v>
      </c>
      <c r="M17" s="19">
        <v>8</v>
      </c>
      <c r="N17" s="19">
        <v>3</v>
      </c>
      <c r="O17" s="19">
        <v>4</v>
      </c>
      <c r="P17" s="19">
        <v>2</v>
      </c>
      <c r="Q17" s="19">
        <v>4</v>
      </c>
      <c r="R17" s="19">
        <v>4</v>
      </c>
      <c r="S17" s="21">
        <v>8</v>
      </c>
      <c r="T17" s="21">
        <v>8</v>
      </c>
      <c r="U17" s="21">
        <v>2</v>
      </c>
      <c r="V17" s="23">
        <v>3</v>
      </c>
      <c r="W17" s="23">
        <v>4</v>
      </c>
      <c r="X17" s="25">
        <v>4</v>
      </c>
      <c r="Y17" s="25">
        <v>3</v>
      </c>
      <c r="Z17" s="27">
        <f t="shared" si="2"/>
        <v>73</v>
      </c>
      <c r="AA17" s="40">
        <v>900000</v>
      </c>
      <c r="AB17" s="36">
        <f t="shared" si="0"/>
        <v>41</v>
      </c>
      <c r="AC17" s="36">
        <f t="shared" si="1"/>
        <v>7</v>
      </c>
    </row>
    <row r="18" spans="1:29" ht="25.5">
      <c r="A18" s="11" t="s">
        <v>63</v>
      </c>
      <c r="B18" s="5" t="s">
        <v>61</v>
      </c>
      <c r="C18" s="6" t="s">
        <v>92</v>
      </c>
      <c r="D18" s="6" t="s">
        <v>62</v>
      </c>
      <c r="E18" s="12">
        <v>2400000</v>
      </c>
      <c r="F18" s="12">
        <v>600000</v>
      </c>
      <c r="G18" s="12"/>
      <c r="H18" s="12">
        <v>1800000</v>
      </c>
      <c r="I18" s="13" t="s">
        <v>90</v>
      </c>
      <c r="J18" s="11"/>
      <c r="K18" s="19">
        <v>9</v>
      </c>
      <c r="L18" s="19">
        <v>9</v>
      </c>
      <c r="M18" s="19">
        <v>8</v>
      </c>
      <c r="N18" s="19">
        <v>3</v>
      </c>
      <c r="O18" s="19">
        <v>4</v>
      </c>
      <c r="P18" s="19">
        <v>4</v>
      </c>
      <c r="Q18" s="19">
        <v>4</v>
      </c>
      <c r="R18" s="19">
        <v>3</v>
      </c>
      <c r="S18" s="21">
        <v>8</v>
      </c>
      <c r="T18" s="21">
        <v>8</v>
      </c>
      <c r="U18" s="21">
        <v>2</v>
      </c>
      <c r="V18" s="23">
        <v>3</v>
      </c>
      <c r="W18" s="23">
        <v>4</v>
      </c>
      <c r="X18" s="25">
        <v>4</v>
      </c>
      <c r="Y18" s="25">
        <v>3</v>
      </c>
      <c r="Z18" s="27">
        <f t="shared" si="2"/>
        <v>76</v>
      </c>
      <c r="AA18" s="40">
        <v>1800000</v>
      </c>
      <c r="AB18" s="36">
        <f t="shared" si="0"/>
        <v>44</v>
      </c>
      <c r="AC18" s="36">
        <f t="shared" si="1"/>
        <v>7</v>
      </c>
    </row>
    <row r="19" spans="1:29" ht="25.5">
      <c r="A19" s="11" t="s">
        <v>66</v>
      </c>
      <c r="B19" s="5" t="s">
        <v>64</v>
      </c>
      <c r="C19" s="6" t="s">
        <v>21</v>
      </c>
      <c r="D19" s="6" t="s">
        <v>65</v>
      </c>
      <c r="E19" s="12">
        <v>2502500</v>
      </c>
      <c r="F19" s="12">
        <v>550000</v>
      </c>
      <c r="G19" s="12"/>
      <c r="H19" s="12">
        <v>1562000</v>
      </c>
      <c r="I19" s="13" t="s">
        <v>90</v>
      </c>
      <c r="J19" s="11"/>
      <c r="K19" s="19">
        <v>8</v>
      </c>
      <c r="L19" s="19">
        <v>9</v>
      </c>
      <c r="M19" s="19">
        <v>8</v>
      </c>
      <c r="N19" s="19">
        <v>3</v>
      </c>
      <c r="O19" s="19">
        <v>4</v>
      </c>
      <c r="P19" s="19">
        <v>3</v>
      </c>
      <c r="Q19" s="19">
        <v>4</v>
      </c>
      <c r="R19" s="19">
        <v>4</v>
      </c>
      <c r="S19" s="21">
        <v>8</v>
      </c>
      <c r="T19" s="21">
        <v>8</v>
      </c>
      <c r="U19" s="21">
        <v>4</v>
      </c>
      <c r="V19" s="23">
        <v>4</v>
      </c>
      <c r="W19" s="23">
        <v>4</v>
      </c>
      <c r="X19" s="25">
        <v>4</v>
      </c>
      <c r="Y19" s="25">
        <v>4</v>
      </c>
      <c r="Z19" s="27">
        <f t="shared" si="2"/>
        <v>79</v>
      </c>
      <c r="AA19" s="40">
        <v>1562000</v>
      </c>
      <c r="AB19" s="36">
        <f t="shared" si="0"/>
        <v>43</v>
      </c>
      <c r="AC19" s="36">
        <f t="shared" si="1"/>
        <v>8</v>
      </c>
    </row>
    <row r="20" spans="1:29" ht="25.5">
      <c r="A20" s="11" t="s">
        <v>69</v>
      </c>
      <c r="B20" s="5" t="s">
        <v>67</v>
      </c>
      <c r="C20" s="6" t="s">
        <v>21</v>
      </c>
      <c r="D20" s="6" t="s">
        <v>68</v>
      </c>
      <c r="E20" s="12">
        <v>2600000</v>
      </c>
      <c r="F20" s="12">
        <v>650000</v>
      </c>
      <c r="G20" s="12"/>
      <c r="H20" s="12">
        <v>1950000</v>
      </c>
      <c r="I20" s="13" t="s">
        <v>90</v>
      </c>
      <c r="J20" s="11"/>
      <c r="K20" s="19">
        <v>8</v>
      </c>
      <c r="L20" s="19">
        <v>9</v>
      </c>
      <c r="M20" s="19">
        <v>8</v>
      </c>
      <c r="N20" s="19">
        <v>3</v>
      </c>
      <c r="O20" s="19">
        <v>4</v>
      </c>
      <c r="P20" s="19">
        <v>2</v>
      </c>
      <c r="Q20" s="19">
        <v>4</v>
      </c>
      <c r="R20" s="19">
        <v>4</v>
      </c>
      <c r="S20" s="21">
        <v>8</v>
      </c>
      <c r="T20" s="21">
        <v>8</v>
      </c>
      <c r="U20" s="21">
        <v>3</v>
      </c>
      <c r="V20" s="23">
        <v>5</v>
      </c>
      <c r="W20" s="23">
        <v>5</v>
      </c>
      <c r="X20" s="25">
        <v>4</v>
      </c>
      <c r="Y20" s="25">
        <v>4</v>
      </c>
      <c r="Z20" s="27">
        <f t="shared" si="2"/>
        <v>79</v>
      </c>
      <c r="AA20" s="40">
        <v>1950000</v>
      </c>
      <c r="AB20" s="36">
        <f t="shared" si="0"/>
        <v>42</v>
      </c>
      <c r="AC20" s="36">
        <f t="shared" si="1"/>
        <v>10</v>
      </c>
    </row>
    <row r="21" spans="1:29" ht="38.25">
      <c r="A21" s="11" t="s">
        <v>71</v>
      </c>
      <c r="B21" s="5" t="s">
        <v>67</v>
      </c>
      <c r="C21" s="6" t="s">
        <v>21</v>
      </c>
      <c r="D21" s="6" t="s">
        <v>70</v>
      </c>
      <c r="E21" s="12">
        <v>2833750</v>
      </c>
      <c r="F21" s="12">
        <v>833750</v>
      </c>
      <c r="G21" s="12"/>
      <c r="H21" s="12">
        <v>2000000</v>
      </c>
      <c r="I21" s="13" t="s">
        <v>90</v>
      </c>
      <c r="J21" s="40" t="s">
        <v>117</v>
      </c>
      <c r="K21" s="19"/>
      <c r="L21" s="19"/>
      <c r="M21" s="19"/>
      <c r="N21" s="19"/>
      <c r="O21" s="19"/>
      <c r="P21" s="19"/>
      <c r="Q21" s="19"/>
      <c r="R21" s="19"/>
      <c r="S21" s="21"/>
      <c r="T21" s="21"/>
      <c r="U21" s="21"/>
      <c r="V21" s="23"/>
      <c r="W21" s="23"/>
      <c r="X21" s="25"/>
      <c r="Y21" s="25"/>
      <c r="Z21" s="27">
        <f t="shared" si="2"/>
        <v>0</v>
      </c>
      <c r="AA21" s="40"/>
      <c r="AB21" s="36">
        <f t="shared" si="0"/>
        <v>0</v>
      </c>
      <c r="AC21" s="36">
        <f t="shared" si="1"/>
        <v>0</v>
      </c>
    </row>
    <row r="22" spans="1:29" ht="38.25">
      <c r="A22" s="11" t="s">
        <v>73</v>
      </c>
      <c r="B22" s="5" t="s">
        <v>67</v>
      </c>
      <c r="C22" s="6" t="s">
        <v>21</v>
      </c>
      <c r="D22" s="6" t="s">
        <v>72</v>
      </c>
      <c r="E22" s="12">
        <v>2696000</v>
      </c>
      <c r="F22" s="12">
        <v>696000</v>
      </c>
      <c r="G22" s="12"/>
      <c r="H22" s="12">
        <v>2000000</v>
      </c>
      <c r="I22" s="13" t="s">
        <v>90</v>
      </c>
      <c r="J22" s="40" t="s">
        <v>117</v>
      </c>
      <c r="K22" s="19"/>
      <c r="L22" s="19"/>
      <c r="M22" s="19"/>
      <c r="N22" s="19"/>
      <c r="O22" s="19"/>
      <c r="P22" s="19"/>
      <c r="Q22" s="19"/>
      <c r="R22" s="19"/>
      <c r="S22" s="21"/>
      <c r="T22" s="21"/>
      <c r="U22" s="21"/>
      <c r="V22" s="23"/>
      <c r="W22" s="23"/>
      <c r="X22" s="25"/>
      <c r="Y22" s="25"/>
      <c r="Z22" s="27">
        <f t="shared" si="2"/>
        <v>0</v>
      </c>
      <c r="AA22" s="40"/>
      <c r="AB22" s="36">
        <f t="shared" si="0"/>
        <v>0</v>
      </c>
      <c r="AC22" s="36">
        <f t="shared" si="1"/>
        <v>0</v>
      </c>
    </row>
    <row r="23" spans="1:29" ht="25.5">
      <c r="A23" s="11" t="s">
        <v>77</v>
      </c>
      <c r="B23" s="5" t="s">
        <v>74</v>
      </c>
      <c r="C23" s="6" t="s">
        <v>75</v>
      </c>
      <c r="D23" s="6" t="s">
        <v>76</v>
      </c>
      <c r="E23" s="12">
        <v>3888000</v>
      </c>
      <c r="F23" s="12">
        <v>973000</v>
      </c>
      <c r="G23" s="12">
        <v>720000</v>
      </c>
      <c r="H23" s="12">
        <v>2000000</v>
      </c>
      <c r="I23" s="13" t="s">
        <v>90</v>
      </c>
      <c r="J23" s="11"/>
      <c r="K23" s="19">
        <v>7</v>
      </c>
      <c r="L23" s="19">
        <v>7</v>
      </c>
      <c r="M23" s="19">
        <v>6</v>
      </c>
      <c r="N23" s="19">
        <v>2</v>
      </c>
      <c r="O23" s="19">
        <v>2</v>
      </c>
      <c r="P23" s="19">
        <v>2</v>
      </c>
      <c r="Q23" s="19">
        <v>0</v>
      </c>
      <c r="R23" s="19">
        <v>0</v>
      </c>
      <c r="S23" s="21">
        <v>8</v>
      </c>
      <c r="T23" s="21">
        <v>7</v>
      </c>
      <c r="U23" s="21">
        <v>4</v>
      </c>
      <c r="V23" s="23">
        <v>2</v>
      </c>
      <c r="W23" s="23">
        <v>2</v>
      </c>
      <c r="X23" s="25">
        <v>3</v>
      </c>
      <c r="Y23" s="25">
        <v>3</v>
      </c>
      <c r="Z23" s="27">
        <f t="shared" si="2"/>
        <v>55</v>
      </c>
      <c r="AA23" s="29">
        <v>0</v>
      </c>
      <c r="AB23" s="36">
        <f t="shared" si="0"/>
        <v>26</v>
      </c>
      <c r="AC23" s="36">
        <f t="shared" si="1"/>
        <v>4</v>
      </c>
    </row>
    <row r="24" spans="1:29" ht="25.5">
      <c r="A24" s="11" t="s">
        <v>80</v>
      </c>
      <c r="B24" s="5" t="s">
        <v>78</v>
      </c>
      <c r="C24" s="6" t="s">
        <v>21</v>
      </c>
      <c r="D24" s="6" t="s">
        <v>79</v>
      </c>
      <c r="E24" s="12">
        <v>2500000</v>
      </c>
      <c r="F24" s="12">
        <v>500000</v>
      </c>
      <c r="G24" s="12"/>
      <c r="H24" s="12">
        <v>2000000</v>
      </c>
      <c r="I24" s="13" t="s">
        <v>89</v>
      </c>
      <c r="J24" s="11"/>
      <c r="K24" s="19">
        <v>9</v>
      </c>
      <c r="L24" s="19">
        <v>9</v>
      </c>
      <c r="M24" s="19">
        <v>8</v>
      </c>
      <c r="N24" s="19">
        <v>4</v>
      </c>
      <c r="O24" s="19">
        <v>4</v>
      </c>
      <c r="P24" s="19">
        <v>2</v>
      </c>
      <c r="Q24" s="19">
        <v>4</v>
      </c>
      <c r="R24" s="19">
        <v>3</v>
      </c>
      <c r="S24" s="21">
        <v>8</v>
      </c>
      <c r="T24" s="21">
        <v>8</v>
      </c>
      <c r="U24" s="21">
        <v>2</v>
      </c>
      <c r="V24" s="23">
        <v>4</v>
      </c>
      <c r="W24" s="23">
        <v>4</v>
      </c>
      <c r="X24" s="25">
        <v>4</v>
      </c>
      <c r="Y24" s="25">
        <v>3</v>
      </c>
      <c r="Z24" s="27">
        <f t="shared" si="2"/>
        <v>76</v>
      </c>
      <c r="AA24" s="40">
        <v>2000000</v>
      </c>
      <c r="AB24" s="36">
        <f t="shared" si="0"/>
        <v>43</v>
      </c>
      <c r="AC24" s="36">
        <f t="shared" si="1"/>
        <v>8</v>
      </c>
    </row>
    <row r="25" spans="1:29" ht="38.25">
      <c r="A25" s="11" t="s">
        <v>84</v>
      </c>
      <c r="B25" s="5" t="s">
        <v>81</v>
      </c>
      <c r="C25" s="6" t="s">
        <v>82</v>
      </c>
      <c r="D25" s="6" t="s">
        <v>83</v>
      </c>
      <c r="E25" s="12">
        <v>1194268</v>
      </c>
      <c r="F25" s="12">
        <v>238853</v>
      </c>
      <c r="G25" s="12"/>
      <c r="H25" s="12">
        <v>955415</v>
      </c>
      <c r="I25" s="13" t="s">
        <v>90</v>
      </c>
      <c r="J25" s="40" t="s">
        <v>117</v>
      </c>
      <c r="K25" s="19"/>
      <c r="L25" s="19"/>
      <c r="M25" s="19"/>
      <c r="N25" s="19"/>
      <c r="O25" s="19"/>
      <c r="P25" s="19"/>
      <c r="Q25" s="19"/>
      <c r="R25" s="19"/>
      <c r="S25" s="21"/>
      <c r="T25" s="21"/>
      <c r="U25" s="21"/>
      <c r="V25" s="23"/>
      <c r="W25" s="23"/>
      <c r="X25" s="25"/>
      <c r="Y25" s="25"/>
      <c r="Z25" s="27">
        <f t="shared" si="2"/>
        <v>0</v>
      </c>
      <c r="AA25" s="40"/>
      <c r="AB25" s="36">
        <f t="shared" si="0"/>
        <v>0</v>
      </c>
      <c r="AC25" s="36">
        <f t="shared" si="1"/>
        <v>0</v>
      </c>
    </row>
    <row r="26" spans="1:29" ht="25.5">
      <c r="A26" s="11" t="s">
        <v>86</v>
      </c>
      <c r="B26" s="5" t="s">
        <v>37</v>
      </c>
      <c r="C26" s="6" t="s">
        <v>21</v>
      </c>
      <c r="D26" s="6" t="s">
        <v>85</v>
      </c>
      <c r="E26" s="12">
        <v>2837500</v>
      </c>
      <c r="F26" s="12">
        <v>837500</v>
      </c>
      <c r="G26" s="12"/>
      <c r="H26" s="12">
        <v>2000000</v>
      </c>
      <c r="I26" s="13" t="s">
        <v>89</v>
      </c>
      <c r="J26" s="40"/>
      <c r="K26" s="19">
        <v>8</v>
      </c>
      <c r="L26" s="19">
        <v>7</v>
      </c>
      <c r="M26" s="19">
        <v>6</v>
      </c>
      <c r="N26" s="19">
        <v>4</v>
      </c>
      <c r="O26" s="19">
        <v>4</v>
      </c>
      <c r="P26" s="19">
        <v>3</v>
      </c>
      <c r="Q26" s="19">
        <v>0</v>
      </c>
      <c r="R26" s="19">
        <v>0</v>
      </c>
      <c r="S26" s="21">
        <v>8</v>
      </c>
      <c r="T26" s="21">
        <v>8</v>
      </c>
      <c r="U26" s="21">
        <v>2</v>
      </c>
      <c r="V26" s="23">
        <v>4</v>
      </c>
      <c r="W26" s="23">
        <v>4</v>
      </c>
      <c r="X26" s="25">
        <v>3</v>
      </c>
      <c r="Y26" s="25">
        <v>3</v>
      </c>
      <c r="Z26" s="27">
        <f t="shared" si="2"/>
        <v>64</v>
      </c>
      <c r="AA26" s="40"/>
      <c r="AB26" s="36">
        <f t="shared" si="0"/>
        <v>32</v>
      </c>
      <c r="AC26" s="36">
        <f t="shared" si="1"/>
        <v>8</v>
      </c>
    </row>
    <row r="27" spans="1:27" ht="15.75">
      <c r="A27" s="14"/>
      <c r="B27" s="7" t="s">
        <v>91</v>
      </c>
      <c r="C27" s="8"/>
      <c r="D27" s="8"/>
      <c r="E27" s="15"/>
      <c r="F27" s="15"/>
      <c r="G27" s="15"/>
      <c r="H27" s="16">
        <f>SUM(H3:H26)</f>
        <v>44235415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32">
        <f>SUM(AA3:AA26)</f>
        <v>16212000</v>
      </c>
    </row>
    <row r="28" spans="1:27" ht="12.75">
      <c r="A28" s="14"/>
      <c r="B28" s="9"/>
      <c r="C28" s="10"/>
      <c r="D28" s="10"/>
      <c r="E28" s="17"/>
      <c r="F28" s="17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0"/>
    </row>
    <row r="29" spans="1:27" ht="12.75">
      <c r="A29" s="14"/>
      <c r="B29" s="9"/>
      <c r="C29" s="10"/>
      <c r="D29" s="10"/>
      <c r="E29" s="17"/>
      <c r="F29" s="17"/>
      <c r="G29" s="1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0" t="s">
        <v>110</v>
      </c>
      <c r="AA29" s="31">
        <f>(20000000-AA27)</f>
        <v>3788000</v>
      </c>
    </row>
  </sheetData>
  <mergeCells count="2">
    <mergeCell ref="A1:J1"/>
    <mergeCell ref="K1:Z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R1">
      <selection activeCell="Z3" sqref="Z3:Z26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10.25390625" style="0" customWidth="1"/>
    <col min="4" max="4" width="47.125" style="0" customWidth="1"/>
    <col min="5" max="6" width="11.375" style="0" customWidth="1"/>
    <col min="7" max="7" width="8.875" style="0" customWidth="1"/>
    <col min="8" max="8" width="11.25390625" style="0" customWidth="1"/>
    <col min="9" max="9" width="12.75390625" style="0" customWidth="1"/>
    <col min="10" max="10" width="12.625" style="0" bestFit="1" customWidth="1"/>
    <col min="11" max="25" width="6.75390625" style="0" customWidth="1"/>
    <col min="27" max="27" width="15.625" style="0" customWidth="1"/>
    <col min="28" max="28" width="12.25390625" style="0" customWidth="1"/>
    <col min="29" max="29" width="14.00390625" style="0" customWidth="1"/>
  </cols>
  <sheetData>
    <row r="1" spans="1:27" ht="12.75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111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14"/>
    </row>
    <row r="2" spans="1:29" ht="38.25">
      <c r="A2" s="2" t="s">
        <v>7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2" t="s">
        <v>6</v>
      </c>
      <c r="I2" s="2" t="s">
        <v>87</v>
      </c>
      <c r="J2" s="2" t="s">
        <v>88</v>
      </c>
      <c r="K2" s="18" t="s">
        <v>94</v>
      </c>
      <c r="L2" s="18" t="s">
        <v>95</v>
      </c>
      <c r="M2" s="18" t="s">
        <v>96</v>
      </c>
      <c r="N2" s="18" t="s">
        <v>97</v>
      </c>
      <c r="O2" s="18" t="s">
        <v>98</v>
      </c>
      <c r="P2" s="18" t="s">
        <v>99</v>
      </c>
      <c r="Q2" s="18" t="s">
        <v>100</v>
      </c>
      <c r="R2" s="18" t="s">
        <v>101</v>
      </c>
      <c r="S2" s="20" t="s">
        <v>102</v>
      </c>
      <c r="T2" s="20" t="s">
        <v>103</v>
      </c>
      <c r="U2" s="20" t="s">
        <v>104</v>
      </c>
      <c r="V2" s="22" t="s">
        <v>105</v>
      </c>
      <c r="W2" s="22" t="s">
        <v>106</v>
      </c>
      <c r="X2" s="24" t="s">
        <v>107</v>
      </c>
      <c r="Y2" s="24" t="s">
        <v>108</v>
      </c>
      <c r="Z2" s="26" t="s">
        <v>109</v>
      </c>
      <c r="AA2" s="28" t="s">
        <v>93</v>
      </c>
      <c r="AB2" s="35" t="s">
        <v>115</v>
      </c>
      <c r="AC2" s="35" t="s">
        <v>116</v>
      </c>
    </row>
    <row r="3" spans="1:29" ht="25.5">
      <c r="A3" s="11" t="s">
        <v>11</v>
      </c>
      <c r="B3" s="5" t="s">
        <v>8</v>
      </c>
      <c r="C3" s="6" t="s">
        <v>9</v>
      </c>
      <c r="D3" s="6" t="s">
        <v>10</v>
      </c>
      <c r="E3" s="12">
        <v>2650000</v>
      </c>
      <c r="F3" s="12">
        <v>662500</v>
      </c>
      <c r="G3" s="12"/>
      <c r="H3" s="12">
        <v>1987500</v>
      </c>
      <c r="I3" s="13" t="s">
        <v>90</v>
      </c>
      <c r="J3" s="11"/>
      <c r="K3" s="19">
        <v>7</v>
      </c>
      <c r="L3" s="19">
        <v>8</v>
      </c>
      <c r="M3" s="19">
        <v>7</v>
      </c>
      <c r="N3" s="19">
        <v>2</v>
      </c>
      <c r="O3" s="19">
        <v>5</v>
      </c>
      <c r="P3" s="19">
        <v>5</v>
      </c>
      <c r="Q3" s="19">
        <v>3</v>
      </c>
      <c r="R3" s="19">
        <v>3</v>
      </c>
      <c r="S3" s="21">
        <v>6</v>
      </c>
      <c r="T3" s="21">
        <v>5</v>
      </c>
      <c r="U3" s="21">
        <v>3</v>
      </c>
      <c r="V3" s="23">
        <v>4</v>
      </c>
      <c r="W3" s="23">
        <v>3</v>
      </c>
      <c r="X3" s="25">
        <v>3</v>
      </c>
      <c r="Y3" s="25">
        <v>3</v>
      </c>
      <c r="Z3" s="27">
        <f>SUM(K3:Y3)</f>
        <v>67</v>
      </c>
      <c r="AA3" s="29">
        <v>1333000</v>
      </c>
      <c r="AB3" s="36">
        <f>SUM(K3:R3)</f>
        <v>40</v>
      </c>
      <c r="AC3" s="36">
        <f>SUM(V3:W3)</f>
        <v>7</v>
      </c>
    </row>
    <row r="4" spans="1:29" ht="38.25">
      <c r="A4" s="11" t="s">
        <v>15</v>
      </c>
      <c r="B4" s="5" t="s">
        <v>12</v>
      </c>
      <c r="C4" s="6" t="s">
        <v>13</v>
      </c>
      <c r="D4" s="6" t="s">
        <v>14</v>
      </c>
      <c r="E4" s="12">
        <v>2700000</v>
      </c>
      <c r="F4" s="12">
        <v>700000</v>
      </c>
      <c r="G4" s="12"/>
      <c r="H4" s="12">
        <v>2000000</v>
      </c>
      <c r="I4" s="13" t="s">
        <v>90</v>
      </c>
      <c r="J4" s="37" t="s">
        <v>142</v>
      </c>
      <c r="K4" s="19"/>
      <c r="L4" s="19"/>
      <c r="M4" s="19"/>
      <c r="N4" s="19"/>
      <c r="O4" s="19"/>
      <c r="P4" s="19"/>
      <c r="Q4" s="19"/>
      <c r="R4" s="19"/>
      <c r="S4" s="21"/>
      <c r="T4" s="21"/>
      <c r="U4" s="21"/>
      <c r="V4" s="23"/>
      <c r="W4" s="23"/>
      <c r="X4" s="25"/>
      <c r="Y4" s="25"/>
      <c r="Z4" s="27">
        <v>0</v>
      </c>
      <c r="AA4" s="29">
        <v>0</v>
      </c>
      <c r="AB4" s="36">
        <f aca="true" t="shared" si="0" ref="AB4:AB26">SUM(K4:R4)</f>
        <v>0</v>
      </c>
      <c r="AC4" s="36">
        <f aca="true" t="shared" si="1" ref="AC4:AC26">SUM(V4:W4)</f>
        <v>0</v>
      </c>
    </row>
    <row r="5" spans="1:29" ht="25.5">
      <c r="A5" s="11" t="s">
        <v>19</v>
      </c>
      <c r="B5" s="5" t="s">
        <v>16</v>
      </c>
      <c r="C5" s="6" t="s">
        <v>17</v>
      </c>
      <c r="D5" s="6" t="s">
        <v>18</v>
      </c>
      <c r="E5" s="12">
        <v>2650000</v>
      </c>
      <c r="F5" s="12">
        <v>662500</v>
      </c>
      <c r="G5" s="12"/>
      <c r="H5" s="12">
        <v>1987500</v>
      </c>
      <c r="I5" s="13" t="s">
        <v>89</v>
      </c>
      <c r="J5" s="11"/>
      <c r="K5" s="19">
        <v>7</v>
      </c>
      <c r="L5" s="19">
        <v>8</v>
      </c>
      <c r="M5" s="19">
        <v>8</v>
      </c>
      <c r="N5" s="19">
        <v>5</v>
      </c>
      <c r="O5" s="19">
        <v>5</v>
      </c>
      <c r="P5" s="19">
        <v>2</v>
      </c>
      <c r="Q5" s="19">
        <v>3</v>
      </c>
      <c r="R5" s="19">
        <v>5</v>
      </c>
      <c r="S5" s="21">
        <v>8</v>
      </c>
      <c r="T5" s="21">
        <v>8</v>
      </c>
      <c r="U5" s="21">
        <v>4</v>
      </c>
      <c r="V5" s="23">
        <v>4</v>
      </c>
      <c r="W5" s="23">
        <v>5</v>
      </c>
      <c r="X5" s="25">
        <v>4</v>
      </c>
      <c r="Y5" s="25">
        <v>4</v>
      </c>
      <c r="Z5" s="27">
        <f aca="true" t="shared" si="2" ref="Z5:Z26">SUM(K5:Y5)</f>
        <v>80</v>
      </c>
      <c r="AA5" s="29">
        <v>1997500</v>
      </c>
      <c r="AB5" s="36">
        <f t="shared" si="0"/>
        <v>43</v>
      </c>
      <c r="AC5" s="36">
        <f t="shared" si="1"/>
        <v>9</v>
      </c>
    </row>
    <row r="6" spans="1:29" ht="38.25">
      <c r="A6" s="11" t="s">
        <v>23</v>
      </c>
      <c r="B6" s="5" t="s">
        <v>20</v>
      </c>
      <c r="C6" s="6" t="s">
        <v>21</v>
      </c>
      <c r="D6" s="6" t="s">
        <v>22</v>
      </c>
      <c r="E6" s="12">
        <v>2700000</v>
      </c>
      <c r="F6" s="12">
        <v>700000</v>
      </c>
      <c r="G6" s="12"/>
      <c r="H6" s="12">
        <v>2000000</v>
      </c>
      <c r="I6" s="13" t="s">
        <v>89</v>
      </c>
      <c r="J6" s="11"/>
      <c r="K6" s="19">
        <v>8</v>
      </c>
      <c r="L6" s="19">
        <v>5</v>
      </c>
      <c r="M6" s="19">
        <v>8</v>
      </c>
      <c r="N6" s="19">
        <v>5</v>
      </c>
      <c r="O6" s="19">
        <v>5</v>
      </c>
      <c r="P6" s="19">
        <v>5</v>
      </c>
      <c r="Q6" s="19">
        <v>4</v>
      </c>
      <c r="R6" s="19">
        <v>5</v>
      </c>
      <c r="S6" s="21">
        <v>8</v>
      </c>
      <c r="T6" s="21">
        <v>8</v>
      </c>
      <c r="U6" s="21">
        <v>4</v>
      </c>
      <c r="V6" s="23">
        <v>5</v>
      </c>
      <c r="W6" s="23">
        <v>5</v>
      </c>
      <c r="X6" s="25">
        <v>5</v>
      </c>
      <c r="Y6" s="25">
        <v>5</v>
      </c>
      <c r="Z6" s="27">
        <f t="shared" si="2"/>
        <v>85</v>
      </c>
      <c r="AA6" s="29">
        <v>2000000</v>
      </c>
      <c r="AB6" s="36">
        <f t="shared" si="0"/>
        <v>45</v>
      </c>
      <c r="AC6" s="36">
        <f t="shared" si="1"/>
        <v>10</v>
      </c>
    </row>
    <row r="7" spans="1:29" ht="25.5">
      <c r="A7" s="11" t="s">
        <v>27</v>
      </c>
      <c r="B7" s="5" t="s">
        <v>24</v>
      </c>
      <c r="C7" s="6" t="s">
        <v>25</v>
      </c>
      <c r="D7" s="6" t="s">
        <v>26</v>
      </c>
      <c r="E7" s="12">
        <v>1469000</v>
      </c>
      <c r="F7" s="12">
        <v>371000</v>
      </c>
      <c r="G7" s="12"/>
      <c r="H7" s="12">
        <v>1098000</v>
      </c>
      <c r="I7" s="13" t="s">
        <v>90</v>
      </c>
      <c r="J7" s="11"/>
      <c r="K7" s="19">
        <v>9</v>
      </c>
      <c r="L7" s="19">
        <v>2</v>
      </c>
      <c r="M7" s="19">
        <v>7</v>
      </c>
      <c r="N7" s="19">
        <v>5</v>
      </c>
      <c r="O7" s="19">
        <v>5</v>
      </c>
      <c r="P7" s="19">
        <v>0</v>
      </c>
      <c r="Q7" s="19">
        <v>5</v>
      </c>
      <c r="R7" s="19">
        <v>5</v>
      </c>
      <c r="S7" s="21">
        <v>10</v>
      </c>
      <c r="T7" s="21">
        <v>10</v>
      </c>
      <c r="U7" s="21">
        <v>5</v>
      </c>
      <c r="V7" s="23">
        <v>4</v>
      </c>
      <c r="W7" s="23">
        <v>3</v>
      </c>
      <c r="X7" s="25">
        <v>5</v>
      </c>
      <c r="Y7" s="25">
        <v>5</v>
      </c>
      <c r="Z7" s="27">
        <f t="shared" si="2"/>
        <v>80</v>
      </c>
      <c r="AA7" s="29">
        <v>1098000</v>
      </c>
      <c r="AB7" s="36">
        <f t="shared" si="0"/>
        <v>38</v>
      </c>
      <c r="AC7" s="36">
        <f t="shared" si="1"/>
        <v>7</v>
      </c>
    </row>
    <row r="8" spans="1:29" ht="38.25">
      <c r="A8" s="11" t="s">
        <v>29</v>
      </c>
      <c r="B8" s="5" t="s">
        <v>20</v>
      </c>
      <c r="C8" s="6" t="s">
        <v>21</v>
      </c>
      <c r="D8" s="6" t="s">
        <v>28</v>
      </c>
      <c r="E8" s="12">
        <v>2500000</v>
      </c>
      <c r="F8" s="12">
        <v>500000</v>
      </c>
      <c r="G8" s="12"/>
      <c r="H8" s="12">
        <v>2000000</v>
      </c>
      <c r="I8" s="13" t="s">
        <v>89</v>
      </c>
      <c r="J8" s="11"/>
      <c r="K8" s="19">
        <v>8</v>
      </c>
      <c r="L8" s="19">
        <v>2</v>
      </c>
      <c r="M8" s="19">
        <v>8</v>
      </c>
      <c r="N8" s="19">
        <v>4</v>
      </c>
      <c r="O8" s="19">
        <v>5</v>
      </c>
      <c r="P8" s="19">
        <v>5</v>
      </c>
      <c r="Q8" s="19">
        <v>5</v>
      </c>
      <c r="R8" s="19">
        <v>5</v>
      </c>
      <c r="S8" s="21">
        <v>8</v>
      </c>
      <c r="T8" s="21">
        <v>8</v>
      </c>
      <c r="U8" s="21">
        <v>4</v>
      </c>
      <c r="V8" s="23">
        <v>4</v>
      </c>
      <c r="W8" s="23">
        <v>5</v>
      </c>
      <c r="X8" s="25">
        <v>4</v>
      </c>
      <c r="Y8" s="25">
        <v>4</v>
      </c>
      <c r="Z8" s="27">
        <f t="shared" si="2"/>
        <v>79</v>
      </c>
      <c r="AA8" s="29">
        <v>1300000</v>
      </c>
      <c r="AB8" s="36">
        <f t="shared" si="0"/>
        <v>42</v>
      </c>
      <c r="AC8" s="36">
        <f t="shared" si="1"/>
        <v>9</v>
      </c>
    </row>
    <row r="9" spans="1:29" ht="25.5">
      <c r="A9" s="11" t="s">
        <v>32</v>
      </c>
      <c r="B9" s="5" t="s">
        <v>30</v>
      </c>
      <c r="C9" s="6" t="s">
        <v>21</v>
      </c>
      <c r="D9" s="6" t="s">
        <v>31</v>
      </c>
      <c r="E9" s="12">
        <v>9000000</v>
      </c>
      <c r="F9" s="12">
        <v>7000000</v>
      </c>
      <c r="G9" s="12"/>
      <c r="H9" s="12">
        <v>2000000</v>
      </c>
      <c r="I9" s="13" t="s">
        <v>89</v>
      </c>
      <c r="J9" s="37" t="s">
        <v>142</v>
      </c>
      <c r="K9" s="19"/>
      <c r="L9" s="19"/>
      <c r="M9" s="19"/>
      <c r="N9" s="19"/>
      <c r="O9" s="19"/>
      <c r="P9" s="19"/>
      <c r="Q9" s="19"/>
      <c r="R9" s="19"/>
      <c r="S9" s="21"/>
      <c r="T9" s="21"/>
      <c r="U9" s="21"/>
      <c r="V9" s="23"/>
      <c r="W9" s="23"/>
      <c r="X9" s="25"/>
      <c r="Y9" s="25"/>
      <c r="Z9" s="27">
        <f t="shared" si="2"/>
        <v>0</v>
      </c>
      <c r="AA9" s="29"/>
      <c r="AB9" s="36">
        <f t="shared" si="0"/>
        <v>0</v>
      </c>
      <c r="AC9" s="36">
        <f t="shared" si="1"/>
        <v>0</v>
      </c>
    </row>
    <row r="10" spans="1:29" ht="38.25">
      <c r="A10" s="11" t="s">
        <v>35</v>
      </c>
      <c r="B10" s="5" t="s">
        <v>33</v>
      </c>
      <c r="C10" s="6" t="s">
        <v>21</v>
      </c>
      <c r="D10" s="6" t="s">
        <v>34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11"/>
      <c r="K10" s="19">
        <v>10</v>
      </c>
      <c r="L10" s="19">
        <v>10</v>
      </c>
      <c r="M10" s="19">
        <v>5</v>
      </c>
      <c r="N10" s="19">
        <v>2</v>
      </c>
      <c r="O10" s="19">
        <v>5</v>
      </c>
      <c r="P10" s="19">
        <v>5</v>
      </c>
      <c r="Q10" s="19">
        <v>3</v>
      </c>
      <c r="R10" s="19">
        <v>3</v>
      </c>
      <c r="S10" s="21">
        <v>8</v>
      </c>
      <c r="T10" s="21">
        <v>8</v>
      </c>
      <c r="U10" s="21">
        <v>5</v>
      </c>
      <c r="V10" s="23">
        <v>5</v>
      </c>
      <c r="W10" s="23">
        <v>5</v>
      </c>
      <c r="X10" s="25">
        <v>5</v>
      </c>
      <c r="Y10" s="25">
        <v>4</v>
      </c>
      <c r="Z10" s="27">
        <f t="shared" si="2"/>
        <v>83</v>
      </c>
      <c r="AA10" s="29">
        <v>2000000</v>
      </c>
      <c r="AB10" s="36">
        <f t="shared" si="0"/>
        <v>43</v>
      </c>
      <c r="AC10" s="36">
        <f t="shared" si="1"/>
        <v>10</v>
      </c>
    </row>
    <row r="11" spans="1:29" ht="51">
      <c r="A11" s="11" t="s">
        <v>39</v>
      </c>
      <c r="B11" s="5" t="s">
        <v>36</v>
      </c>
      <c r="C11" s="6" t="s">
        <v>21</v>
      </c>
      <c r="D11" s="6" t="s">
        <v>38</v>
      </c>
      <c r="E11" s="12">
        <v>2875000</v>
      </c>
      <c r="F11" s="12">
        <v>875000</v>
      </c>
      <c r="G11" s="12"/>
      <c r="H11" s="12">
        <v>2000000</v>
      </c>
      <c r="I11" s="13" t="s">
        <v>89</v>
      </c>
      <c r="J11" s="37" t="s">
        <v>143</v>
      </c>
      <c r="K11" s="19"/>
      <c r="L11" s="19"/>
      <c r="M11" s="19"/>
      <c r="N11" s="19"/>
      <c r="O11" s="19"/>
      <c r="P11" s="19"/>
      <c r="Q11" s="19"/>
      <c r="R11" s="19"/>
      <c r="S11" s="21"/>
      <c r="T11" s="21"/>
      <c r="U11" s="21"/>
      <c r="V11" s="23"/>
      <c r="W11" s="23"/>
      <c r="X11" s="25"/>
      <c r="Y11" s="25"/>
      <c r="Z11" s="27">
        <f t="shared" si="2"/>
        <v>0</v>
      </c>
      <c r="AA11" s="29"/>
      <c r="AB11" s="36">
        <f t="shared" si="0"/>
        <v>0</v>
      </c>
      <c r="AC11" s="36">
        <f t="shared" si="1"/>
        <v>0</v>
      </c>
    </row>
    <row r="12" spans="1:29" ht="25.5">
      <c r="A12" s="11" t="s">
        <v>43</v>
      </c>
      <c r="B12" s="5" t="s">
        <v>40</v>
      </c>
      <c r="C12" s="6" t="s">
        <v>41</v>
      </c>
      <c r="D12" s="6" t="s">
        <v>42</v>
      </c>
      <c r="E12" s="12">
        <v>2660000</v>
      </c>
      <c r="F12" s="12">
        <v>665000</v>
      </c>
      <c r="G12" s="12"/>
      <c r="H12" s="12">
        <v>1995000</v>
      </c>
      <c r="I12" s="13" t="s">
        <v>90</v>
      </c>
      <c r="J12" s="11"/>
      <c r="K12" s="19">
        <v>10</v>
      </c>
      <c r="L12" s="19">
        <v>7</v>
      </c>
      <c r="M12" s="19">
        <v>10</v>
      </c>
      <c r="N12" s="19">
        <v>5</v>
      </c>
      <c r="O12" s="19">
        <v>5</v>
      </c>
      <c r="P12" s="19">
        <v>3</v>
      </c>
      <c r="Q12" s="19">
        <v>5</v>
      </c>
      <c r="R12" s="19">
        <v>5</v>
      </c>
      <c r="S12" s="21">
        <v>8</v>
      </c>
      <c r="T12" s="21">
        <v>8</v>
      </c>
      <c r="U12" s="21">
        <v>5</v>
      </c>
      <c r="V12" s="23">
        <v>5</v>
      </c>
      <c r="W12" s="23">
        <v>5</v>
      </c>
      <c r="X12" s="25">
        <v>5</v>
      </c>
      <c r="Y12" s="25">
        <v>3</v>
      </c>
      <c r="Z12" s="27">
        <f t="shared" si="2"/>
        <v>89</v>
      </c>
      <c r="AA12" s="29">
        <v>1664000</v>
      </c>
      <c r="AB12" s="36">
        <f t="shared" si="0"/>
        <v>50</v>
      </c>
      <c r="AC12" s="36">
        <f t="shared" si="1"/>
        <v>10</v>
      </c>
    </row>
    <row r="13" spans="1:29" ht="25.5">
      <c r="A13" s="11" t="s">
        <v>46</v>
      </c>
      <c r="B13" s="5" t="s">
        <v>44</v>
      </c>
      <c r="C13" s="6" t="s">
        <v>21</v>
      </c>
      <c r="D13" s="6" t="s">
        <v>45</v>
      </c>
      <c r="E13" s="12">
        <v>3984800</v>
      </c>
      <c r="F13" s="12">
        <v>986000</v>
      </c>
      <c r="G13" s="12">
        <v>800000</v>
      </c>
      <c r="H13" s="12">
        <v>2000000</v>
      </c>
      <c r="I13" s="13" t="s">
        <v>90</v>
      </c>
      <c r="J13" s="37" t="s">
        <v>142</v>
      </c>
      <c r="K13" s="19"/>
      <c r="L13" s="19"/>
      <c r="M13" s="19"/>
      <c r="N13" s="19"/>
      <c r="O13" s="19"/>
      <c r="P13" s="19"/>
      <c r="Q13" s="19"/>
      <c r="R13" s="19"/>
      <c r="S13" s="21"/>
      <c r="T13" s="21"/>
      <c r="U13" s="21"/>
      <c r="V13" s="23"/>
      <c r="W13" s="23"/>
      <c r="X13" s="25"/>
      <c r="Y13" s="25"/>
      <c r="Z13" s="27">
        <f t="shared" si="2"/>
        <v>0</v>
      </c>
      <c r="AA13" s="29"/>
      <c r="AB13" s="36">
        <f t="shared" si="0"/>
        <v>0</v>
      </c>
      <c r="AC13" s="36">
        <f t="shared" si="1"/>
        <v>0</v>
      </c>
    </row>
    <row r="14" spans="1:29" ht="25.5">
      <c r="A14" s="11" t="s">
        <v>50</v>
      </c>
      <c r="B14" s="5" t="s">
        <v>47</v>
      </c>
      <c r="C14" s="6" t="s">
        <v>48</v>
      </c>
      <c r="D14" s="6" t="s">
        <v>49</v>
      </c>
      <c r="E14" s="12">
        <v>3310000</v>
      </c>
      <c r="F14" s="12">
        <v>1234000</v>
      </c>
      <c r="G14" s="12"/>
      <c r="H14" s="12">
        <v>2000000</v>
      </c>
      <c r="I14" s="13" t="s">
        <v>90</v>
      </c>
      <c r="J14" s="11"/>
      <c r="K14" s="19">
        <v>7</v>
      </c>
      <c r="L14" s="19">
        <v>2</v>
      </c>
      <c r="M14" s="19">
        <v>8</v>
      </c>
      <c r="N14" s="19">
        <v>4</v>
      </c>
      <c r="O14" s="19">
        <v>5</v>
      </c>
      <c r="P14" s="19">
        <v>0</v>
      </c>
      <c r="Q14" s="19">
        <v>5</v>
      </c>
      <c r="R14" s="19">
        <v>5</v>
      </c>
      <c r="S14" s="21">
        <v>8</v>
      </c>
      <c r="T14" s="21">
        <v>8</v>
      </c>
      <c r="U14" s="21">
        <v>5</v>
      </c>
      <c r="V14" s="23">
        <v>2</v>
      </c>
      <c r="W14" s="23">
        <v>3</v>
      </c>
      <c r="X14" s="25">
        <v>4</v>
      </c>
      <c r="Y14" s="25">
        <v>4</v>
      </c>
      <c r="Z14" s="27">
        <f t="shared" si="2"/>
        <v>70</v>
      </c>
      <c r="AA14" s="29">
        <v>1500000</v>
      </c>
      <c r="AB14" s="36">
        <f t="shared" si="0"/>
        <v>36</v>
      </c>
      <c r="AC14" s="36">
        <f t="shared" si="1"/>
        <v>5</v>
      </c>
    </row>
    <row r="15" spans="1:29" ht="25.5">
      <c r="A15" s="11" t="s">
        <v>54</v>
      </c>
      <c r="B15" s="5" t="s">
        <v>51</v>
      </c>
      <c r="C15" s="6" t="s">
        <v>52</v>
      </c>
      <c r="D15" s="6" t="s">
        <v>53</v>
      </c>
      <c r="E15" s="12">
        <v>3501000</v>
      </c>
      <c r="F15" s="12">
        <v>1501000</v>
      </c>
      <c r="G15" s="12"/>
      <c r="H15" s="12">
        <v>2000000</v>
      </c>
      <c r="I15" s="13" t="s">
        <v>90</v>
      </c>
      <c r="J15" s="11"/>
      <c r="K15" s="19">
        <v>10</v>
      </c>
      <c r="L15" s="19">
        <v>10</v>
      </c>
      <c r="M15" s="19">
        <v>9</v>
      </c>
      <c r="N15" s="19">
        <v>4</v>
      </c>
      <c r="O15" s="19">
        <v>5</v>
      </c>
      <c r="P15" s="19">
        <v>0</v>
      </c>
      <c r="Q15" s="19">
        <v>5</v>
      </c>
      <c r="R15" s="19">
        <v>5</v>
      </c>
      <c r="S15" s="21">
        <v>8</v>
      </c>
      <c r="T15" s="21">
        <v>8</v>
      </c>
      <c r="U15" s="21">
        <v>5</v>
      </c>
      <c r="V15" s="23">
        <v>5</v>
      </c>
      <c r="W15" s="23">
        <v>5</v>
      </c>
      <c r="X15" s="25">
        <v>4</v>
      </c>
      <c r="Y15" s="25">
        <v>4</v>
      </c>
      <c r="Z15" s="27">
        <f t="shared" si="2"/>
        <v>87</v>
      </c>
      <c r="AA15" s="29">
        <v>2000000</v>
      </c>
      <c r="AB15" s="36">
        <f t="shared" si="0"/>
        <v>48</v>
      </c>
      <c r="AC15" s="36">
        <f t="shared" si="1"/>
        <v>10</v>
      </c>
    </row>
    <row r="16" spans="1:29" ht="38.25">
      <c r="A16" s="11" t="s">
        <v>58</v>
      </c>
      <c r="B16" s="5" t="s">
        <v>55</v>
      </c>
      <c r="C16" s="6" t="s">
        <v>56</v>
      </c>
      <c r="D16" s="6" t="s">
        <v>57</v>
      </c>
      <c r="E16" s="12">
        <v>2667000</v>
      </c>
      <c r="F16" s="12">
        <v>667000</v>
      </c>
      <c r="G16" s="12"/>
      <c r="H16" s="12">
        <v>2000000</v>
      </c>
      <c r="I16" s="13" t="s">
        <v>89</v>
      </c>
      <c r="J16" s="37" t="s">
        <v>144</v>
      </c>
      <c r="K16" s="19">
        <v>2</v>
      </c>
      <c r="L16" s="19">
        <v>0</v>
      </c>
      <c r="M16" s="19">
        <v>2</v>
      </c>
      <c r="N16" s="19">
        <v>2</v>
      </c>
      <c r="O16" s="19">
        <v>2</v>
      </c>
      <c r="P16" s="19">
        <v>0</v>
      </c>
      <c r="Q16" s="19">
        <v>2</v>
      </c>
      <c r="R16" s="19">
        <v>2</v>
      </c>
      <c r="S16" s="21">
        <v>2</v>
      </c>
      <c r="T16" s="21">
        <v>2</v>
      </c>
      <c r="U16" s="21">
        <v>4</v>
      </c>
      <c r="V16" s="23">
        <v>2</v>
      </c>
      <c r="W16" s="23">
        <v>2</v>
      </c>
      <c r="X16" s="25">
        <v>2</v>
      </c>
      <c r="Y16" s="25"/>
      <c r="Z16" s="27">
        <f t="shared" si="2"/>
        <v>26</v>
      </c>
      <c r="AA16" s="29"/>
      <c r="AB16" s="36">
        <f t="shared" si="0"/>
        <v>12</v>
      </c>
      <c r="AC16" s="36">
        <f t="shared" si="1"/>
        <v>4</v>
      </c>
    </row>
    <row r="17" spans="1:29" ht="25.5">
      <c r="A17" s="11" t="s">
        <v>60</v>
      </c>
      <c r="B17" s="5" t="s">
        <v>55</v>
      </c>
      <c r="C17" s="6" t="s">
        <v>56</v>
      </c>
      <c r="D17" s="6" t="s">
        <v>59</v>
      </c>
      <c r="E17" s="12">
        <v>1200000</v>
      </c>
      <c r="F17" s="12">
        <v>300000</v>
      </c>
      <c r="G17" s="12"/>
      <c r="H17" s="12">
        <v>900000</v>
      </c>
      <c r="I17" s="13" t="s">
        <v>89</v>
      </c>
      <c r="J17" s="11"/>
      <c r="K17" s="19">
        <v>7</v>
      </c>
      <c r="L17" s="19">
        <v>2</v>
      </c>
      <c r="M17" s="19">
        <v>7</v>
      </c>
      <c r="N17" s="19">
        <v>5</v>
      </c>
      <c r="O17" s="19">
        <v>4</v>
      </c>
      <c r="P17" s="19">
        <v>0</v>
      </c>
      <c r="Q17" s="19">
        <v>5</v>
      </c>
      <c r="R17" s="19">
        <v>5</v>
      </c>
      <c r="S17" s="21">
        <v>6</v>
      </c>
      <c r="T17" s="21">
        <v>7</v>
      </c>
      <c r="U17" s="21">
        <v>4</v>
      </c>
      <c r="V17" s="23">
        <v>3</v>
      </c>
      <c r="W17" s="23">
        <v>4</v>
      </c>
      <c r="X17" s="25">
        <v>3</v>
      </c>
      <c r="Y17" s="25">
        <v>3</v>
      </c>
      <c r="Z17" s="27">
        <f t="shared" si="2"/>
        <v>65</v>
      </c>
      <c r="AA17" s="29">
        <v>900000</v>
      </c>
      <c r="AB17" s="36">
        <f t="shared" si="0"/>
        <v>35</v>
      </c>
      <c r="AC17" s="36">
        <f t="shared" si="1"/>
        <v>7</v>
      </c>
    </row>
    <row r="18" spans="1:29" ht="25.5">
      <c r="A18" s="11" t="s">
        <v>63</v>
      </c>
      <c r="B18" s="5" t="s">
        <v>61</v>
      </c>
      <c r="C18" s="6" t="s">
        <v>92</v>
      </c>
      <c r="D18" s="6" t="s">
        <v>62</v>
      </c>
      <c r="E18" s="12">
        <v>2400000</v>
      </c>
      <c r="F18" s="12">
        <v>600000</v>
      </c>
      <c r="G18" s="12"/>
      <c r="H18" s="12">
        <v>1800000</v>
      </c>
      <c r="I18" s="13" t="s">
        <v>90</v>
      </c>
      <c r="J18" s="11"/>
      <c r="K18" s="19">
        <v>8</v>
      </c>
      <c r="L18" s="19">
        <v>8</v>
      </c>
      <c r="M18" s="19">
        <v>8</v>
      </c>
      <c r="N18" s="19">
        <v>4</v>
      </c>
      <c r="O18" s="19">
        <v>5</v>
      </c>
      <c r="P18" s="19">
        <v>5</v>
      </c>
      <c r="Q18" s="19">
        <v>4</v>
      </c>
      <c r="R18" s="19">
        <v>3</v>
      </c>
      <c r="S18" s="21">
        <v>8</v>
      </c>
      <c r="T18" s="21">
        <v>8</v>
      </c>
      <c r="U18" s="21">
        <v>4</v>
      </c>
      <c r="V18" s="23">
        <v>3</v>
      </c>
      <c r="W18" s="23">
        <v>4</v>
      </c>
      <c r="X18" s="25">
        <v>3</v>
      </c>
      <c r="Y18" s="25">
        <v>3</v>
      </c>
      <c r="Z18" s="27">
        <f t="shared" si="2"/>
        <v>78</v>
      </c>
      <c r="AA18" s="29">
        <v>1800000</v>
      </c>
      <c r="AB18" s="36">
        <f t="shared" si="0"/>
        <v>45</v>
      </c>
      <c r="AC18" s="36">
        <f t="shared" si="1"/>
        <v>7</v>
      </c>
    </row>
    <row r="19" spans="1:29" ht="25.5">
      <c r="A19" s="11" t="s">
        <v>66</v>
      </c>
      <c r="B19" s="5" t="s">
        <v>64</v>
      </c>
      <c r="C19" s="6" t="s">
        <v>21</v>
      </c>
      <c r="D19" s="6" t="s">
        <v>65</v>
      </c>
      <c r="E19" s="12">
        <v>2502500</v>
      </c>
      <c r="F19" s="12">
        <v>550000</v>
      </c>
      <c r="G19" s="12"/>
      <c r="H19" s="12">
        <v>1562000</v>
      </c>
      <c r="I19" s="13" t="s">
        <v>90</v>
      </c>
      <c r="J19" s="11"/>
      <c r="K19" s="19">
        <v>10</v>
      </c>
      <c r="L19" s="19">
        <v>10</v>
      </c>
      <c r="M19" s="19">
        <v>6</v>
      </c>
      <c r="N19" s="19">
        <v>2</v>
      </c>
      <c r="O19" s="19">
        <v>5</v>
      </c>
      <c r="P19" s="19">
        <v>5</v>
      </c>
      <c r="Q19" s="19">
        <v>4</v>
      </c>
      <c r="R19" s="19">
        <v>5</v>
      </c>
      <c r="S19" s="21">
        <v>8</v>
      </c>
      <c r="T19" s="21">
        <v>8</v>
      </c>
      <c r="U19" s="21">
        <v>3</v>
      </c>
      <c r="V19" s="23">
        <v>3</v>
      </c>
      <c r="W19" s="23">
        <v>5</v>
      </c>
      <c r="X19" s="25">
        <v>3</v>
      </c>
      <c r="Y19" s="25">
        <v>3</v>
      </c>
      <c r="Z19" s="27">
        <f t="shared" si="2"/>
        <v>80</v>
      </c>
      <c r="AA19" s="29">
        <v>1562000</v>
      </c>
      <c r="AB19" s="36">
        <f t="shared" si="0"/>
        <v>47</v>
      </c>
      <c r="AC19" s="36">
        <f t="shared" si="1"/>
        <v>8</v>
      </c>
    </row>
    <row r="20" spans="1:29" ht="25.5">
      <c r="A20" s="11" t="s">
        <v>69</v>
      </c>
      <c r="B20" s="5" t="s">
        <v>67</v>
      </c>
      <c r="C20" s="6" t="s">
        <v>21</v>
      </c>
      <c r="D20" s="6" t="s">
        <v>68</v>
      </c>
      <c r="E20" s="12">
        <v>2600000</v>
      </c>
      <c r="F20" s="12">
        <v>650000</v>
      </c>
      <c r="G20" s="12"/>
      <c r="H20" s="12">
        <v>1950000</v>
      </c>
      <c r="I20" s="13" t="s">
        <v>90</v>
      </c>
      <c r="J20" s="11"/>
      <c r="K20" s="19">
        <v>10</v>
      </c>
      <c r="L20" s="19">
        <v>10</v>
      </c>
      <c r="M20" s="19">
        <v>10</v>
      </c>
      <c r="N20" s="19">
        <v>4</v>
      </c>
      <c r="O20" s="19">
        <v>5</v>
      </c>
      <c r="P20" s="19">
        <v>0</v>
      </c>
      <c r="Q20" s="19">
        <v>5</v>
      </c>
      <c r="R20" s="19">
        <v>4</v>
      </c>
      <c r="S20" s="21">
        <v>2</v>
      </c>
      <c r="T20" s="21">
        <v>5</v>
      </c>
      <c r="U20" s="21">
        <v>2</v>
      </c>
      <c r="V20" s="23">
        <v>5</v>
      </c>
      <c r="W20" s="23">
        <v>5</v>
      </c>
      <c r="X20" s="25">
        <v>5</v>
      </c>
      <c r="Y20" s="25">
        <v>5</v>
      </c>
      <c r="Z20" s="27">
        <f t="shared" si="2"/>
        <v>77</v>
      </c>
      <c r="AA20" s="29">
        <v>1000000</v>
      </c>
      <c r="AB20" s="36">
        <f t="shared" si="0"/>
        <v>48</v>
      </c>
      <c r="AC20" s="36">
        <f t="shared" si="1"/>
        <v>10</v>
      </c>
    </row>
    <row r="21" spans="1:29" ht="25.5">
      <c r="A21" s="11" t="s">
        <v>71</v>
      </c>
      <c r="B21" s="5" t="s">
        <v>67</v>
      </c>
      <c r="C21" s="6" t="s">
        <v>21</v>
      </c>
      <c r="D21" s="6" t="s">
        <v>70</v>
      </c>
      <c r="E21" s="12">
        <v>2833750</v>
      </c>
      <c r="F21" s="12">
        <v>833750</v>
      </c>
      <c r="G21" s="12"/>
      <c r="H21" s="12">
        <v>2000000</v>
      </c>
      <c r="I21" s="13" t="s">
        <v>90</v>
      </c>
      <c r="J21" s="37" t="s">
        <v>143</v>
      </c>
      <c r="K21" s="19"/>
      <c r="L21" s="19"/>
      <c r="M21" s="19"/>
      <c r="N21" s="19"/>
      <c r="O21" s="19"/>
      <c r="P21" s="19"/>
      <c r="Q21" s="19"/>
      <c r="R21" s="19"/>
      <c r="S21" s="21"/>
      <c r="T21" s="21"/>
      <c r="U21" s="21"/>
      <c r="V21" s="23"/>
      <c r="W21" s="23"/>
      <c r="X21" s="25"/>
      <c r="Y21" s="25"/>
      <c r="Z21" s="27">
        <f t="shared" si="2"/>
        <v>0</v>
      </c>
      <c r="AA21" s="29"/>
      <c r="AB21" s="36">
        <f t="shared" si="0"/>
        <v>0</v>
      </c>
      <c r="AC21" s="36">
        <f t="shared" si="1"/>
        <v>0</v>
      </c>
    </row>
    <row r="22" spans="1:29" ht="25.5">
      <c r="A22" s="11" t="s">
        <v>73</v>
      </c>
      <c r="B22" s="5" t="s">
        <v>67</v>
      </c>
      <c r="C22" s="6" t="s">
        <v>21</v>
      </c>
      <c r="D22" s="6" t="s">
        <v>72</v>
      </c>
      <c r="E22" s="12">
        <v>2696000</v>
      </c>
      <c r="F22" s="12">
        <v>696000</v>
      </c>
      <c r="G22" s="12"/>
      <c r="H22" s="12">
        <v>2000000</v>
      </c>
      <c r="I22" s="13" t="s">
        <v>90</v>
      </c>
      <c r="J22" s="37" t="s">
        <v>143</v>
      </c>
      <c r="K22" s="19"/>
      <c r="L22" s="19"/>
      <c r="M22" s="19"/>
      <c r="N22" s="19"/>
      <c r="O22" s="19"/>
      <c r="P22" s="19"/>
      <c r="Q22" s="19"/>
      <c r="R22" s="19"/>
      <c r="S22" s="21"/>
      <c r="T22" s="21"/>
      <c r="U22" s="21"/>
      <c r="V22" s="23"/>
      <c r="W22" s="23"/>
      <c r="X22" s="25"/>
      <c r="Y22" s="25"/>
      <c r="Z22" s="27">
        <f t="shared" si="2"/>
        <v>0</v>
      </c>
      <c r="AA22" s="29"/>
      <c r="AB22" s="36">
        <f t="shared" si="0"/>
        <v>0</v>
      </c>
      <c r="AC22" s="36">
        <f t="shared" si="1"/>
        <v>0</v>
      </c>
    </row>
    <row r="23" spans="1:29" ht="25.5">
      <c r="A23" s="11" t="s">
        <v>77</v>
      </c>
      <c r="B23" s="5" t="s">
        <v>74</v>
      </c>
      <c r="C23" s="6" t="s">
        <v>75</v>
      </c>
      <c r="D23" s="6" t="s">
        <v>76</v>
      </c>
      <c r="E23" s="12">
        <v>3888000</v>
      </c>
      <c r="F23" s="12">
        <v>973000</v>
      </c>
      <c r="G23" s="12">
        <v>720000</v>
      </c>
      <c r="H23" s="12">
        <v>2000000</v>
      </c>
      <c r="I23" s="13" t="s">
        <v>90</v>
      </c>
      <c r="J23" s="37" t="s">
        <v>142</v>
      </c>
      <c r="K23" s="19"/>
      <c r="L23" s="19"/>
      <c r="M23" s="19"/>
      <c r="N23" s="19"/>
      <c r="O23" s="19"/>
      <c r="P23" s="19"/>
      <c r="Q23" s="19"/>
      <c r="R23" s="19"/>
      <c r="S23" s="21"/>
      <c r="T23" s="21"/>
      <c r="U23" s="21"/>
      <c r="V23" s="23"/>
      <c r="W23" s="23"/>
      <c r="X23" s="25"/>
      <c r="Y23" s="25"/>
      <c r="Z23" s="27">
        <f t="shared" si="2"/>
        <v>0</v>
      </c>
      <c r="AA23" s="29"/>
      <c r="AB23" s="36">
        <f t="shared" si="0"/>
        <v>0</v>
      </c>
      <c r="AC23" s="36">
        <f t="shared" si="1"/>
        <v>0</v>
      </c>
    </row>
    <row r="24" spans="1:29" ht="25.5">
      <c r="A24" s="11" t="s">
        <v>80</v>
      </c>
      <c r="B24" s="5" t="s">
        <v>78</v>
      </c>
      <c r="C24" s="6" t="s">
        <v>21</v>
      </c>
      <c r="D24" s="6" t="s">
        <v>79</v>
      </c>
      <c r="E24" s="12">
        <v>2500000</v>
      </c>
      <c r="F24" s="12">
        <v>500000</v>
      </c>
      <c r="G24" s="12"/>
      <c r="H24" s="12">
        <v>2000000</v>
      </c>
      <c r="I24" s="13" t="s">
        <v>89</v>
      </c>
      <c r="J24" s="37" t="s">
        <v>142</v>
      </c>
      <c r="K24" s="19"/>
      <c r="L24" s="19"/>
      <c r="M24" s="19"/>
      <c r="N24" s="19"/>
      <c r="O24" s="19"/>
      <c r="P24" s="19"/>
      <c r="Q24" s="19"/>
      <c r="R24" s="19"/>
      <c r="S24" s="21"/>
      <c r="T24" s="21"/>
      <c r="U24" s="21"/>
      <c r="V24" s="23"/>
      <c r="W24" s="23"/>
      <c r="X24" s="25"/>
      <c r="Y24" s="25"/>
      <c r="Z24" s="27">
        <f t="shared" si="2"/>
        <v>0</v>
      </c>
      <c r="AA24" s="29"/>
      <c r="AB24" s="36">
        <f t="shared" si="0"/>
        <v>0</v>
      </c>
      <c r="AC24" s="36">
        <f t="shared" si="1"/>
        <v>0</v>
      </c>
    </row>
    <row r="25" spans="1:29" ht="25.5">
      <c r="A25" s="11" t="s">
        <v>84</v>
      </c>
      <c r="B25" s="5" t="s">
        <v>81</v>
      </c>
      <c r="C25" s="6" t="s">
        <v>82</v>
      </c>
      <c r="D25" s="6" t="s">
        <v>83</v>
      </c>
      <c r="E25" s="12">
        <v>1194268</v>
      </c>
      <c r="F25" s="12">
        <v>238853</v>
      </c>
      <c r="G25" s="12"/>
      <c r="H25" s="12">
        <v>955415</v>
      </c>
      <c r="I25" s="13" t="s">
        <v>90</v>
      </c>
      <c r="J25" s="37" t="s">
        <v>142</v>
      </c>
      <c r="K25" s="19"/>
      <c r="L25" s="19"/>
      <c r="M25" s="19"/>
      <c r="N25" s="19"/>
      <c r="O25" s="19"/>
      <c r="P25" s="19"/>
      <c r="Q25" s="19"/>
      <c r="R25" s="19"/>
      <c r="S25" s="21"/>
      <c r="T25" s="21"/>
      <c r="U25" s="21"/>
      <c r="V25" s="23"/>
      <c r="W25" s="23"/>
      <c r="X25" s="25"/>
      <c r="Y25" s="25"/>
      <c r="Z25" s="27">
        <f t="shared" si="2"/>
        <v>0</v>
      </c>
      <c r="AA25" s="29"/>
      <c r="AB25" s="36">
        <f t="shared" si="0"/>
        <v>0</v>
      </c>
      <c r="AC25" s="36">
        <f t="shared" si="1"/>
        <v>0</v>
      </c>
    </row>
    <row r="26" spans="1:29" ht="25.5">
      <c r="A26" s="11" t="s">
        <v>86</v>
      </c>
      <c r="B26" s="5" t="s">
        <v>37</v>
      </c>
      <c r="C26" s="6" t="s">
        <v>21</v>
      </c>
      <c r="D26" s="6" t="s">
        <v>85</v>
      </c>
      <c r="E26" s="12">
        <v>2837500</v>
      </c>
      <c r="F26" s="12">
        <v>837500</v>
      </c>
      <c r="G26" s="12"/>
      <c r="H26" s="12">
        <v>2000000</v>
      </c>
      <c r="I26" s="13" t="s">
        <v>89</v>
      </c>
      <c r="J26" s="37" t="s">
        <v>142</v>
      </c>
      <c r="K26" s="19"/>
      <c r="L26" s="19"/>
      <c r="M26" s="19"/>
      <c r="N26" s="19"/>
      <c r="O26" s="19"/>
      <c r="P26" s="19"/>
      <c r="Q26" s="19"/>
      <c r="R26" s="19"/>
      <c r="S26" s="21"/>
      <c r="T26" s="21"/>
      <c r="U26" s="21"/>
      <c r="V26" s="23"/>
      <c r="W26" s="23"/>
      <c r="X26" s="25"/>
      <c r="Y26" s="25"/>
      <c r="Z26" s="27">
        <f t="shared" si="2"/>
        <v>0</v>
      </c>
      <c r="AA26" s="29"/>
      <c r="AB26" s="36">
        <f t="shared" si="0"/>
        <v>0</v>
      </c>
      <c r="AC26" s="36">
        <f t="shared" si="1"/>
        <v>0</v>
      </c>
    </row>
    <row r="27" spans="1:27" ht="15.75">
      <c r="A27" s="14"/>
      <c r="B27" s="7" t="s">
        <v>91</v>
      </c>
      <c r="C27" s="8"/>
      <c r="D27" s="8"/>
      <c r="E27" s="15"/>
      <c r="F27" s="15"/>
      <c r="G27" s="15"/>
      <c r="H27" s="16">
        <f>SUM(H3:H26)</f>
        <v>44235415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32">
        <f>SUM(AA3:AA26)</f>
        <v>20154500</v>
      </c>
    </row>
    <row r="28" spans="1:27" ht="12.75">
      <c r="A28" s="14"/>
      <c r="B28" s="9"/>
      <c r="C28" s="10"/>
      <c r="D28" s="10"/>
      <c r="E28" s="17"/>
      <c r="F28" s="17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9"/>
      <c r="C29" s="10"/>
      <c r="D29" s="10"/>
      <c r="E29" s="17"/>
      <c r="F29" s="17"/>
      <c r="G29" s="1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0" t="s">
        <v>110</v>
      </c>
      <c r="AA29" s="31">
        <f>(20000000-AA27)</f>
        <v>-154500</v>
      </c>
    </row>
  </sheetData>
  <mergeCells count="2">
    <mergeCell ref="A1:J1"/>
    <mergeCell ref="K1:Z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S1">
      <selection activeCell="Z3" sqref="Z3:Z26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10.25390625" style="0" customWidth="1"/>
    <col min="4" max="4" width="47.125" style="0" customWidth="1"/>
    <col min="5" max="6" width="11.375" style="0" customWidth="1"/>
    <col min="7" max="7" width="8.875" style="0" customWidth="1"/>
    <col min="8" max="8" width="11.25390625" style="0" customWidth="1"/>
    <col min="9" max="9" width="12.75390625" style="0" customWidth="1"/>
    <col min="10" max="10" width="12.625" style="0" bestFit="1" customWidth="1"/>
    <col min="11" max="25" width="6.75390625" style="0" customWidth="1"/>
    <col min="27" max="27" width="15.625" style="0" customWidth="1"/>
    <col min="28" max="28" width="11.875" style="0" customWidth="1"/>
    <col min="29" max="29" width="14.00390625" style="0" customWidth="1"/>
  </cols>
  <sheetData>
    <row r="1" spans="1:27" ht="12.75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111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14"/>
    </row>
    <row r="2" spans="1:29" ht="38.25">
      <c r="A2" s="2" t="s">
        <v>7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2" t="s">
        <v>6</v>
      </c>
      <c r="I2" s="2" t="s">
        <v>87</v>
      </c>
      <c r="J2" s="2" t="s">
        <v>88</v>
      </c>
      <c r="K2" s="18" t="s">
        <v>94</v>
      </c>
      <c r="L2" s="18" t="s">
        <v>95</v>
      </c>
      <c r="M2" s="18" t="s">
        <v>96</v>
      </c>
      <c r="N2" s="18" t="s">
        <v>97</v>
      </c>
      <c r="O2" s="18" t="s">
        <v>98</v>
      </c>
      <c r="P2" s="18" t="s">
        <v>99</v>
      </c>
      <c r="Q2" s="18" t="s">
        <v>100</v>
      </c>
      <c r="R2" s="18" t="s">
        <v>101</v>
      </c>
      <c r="S2" s="20" t="s">
        <v>102</v>
      </c>
      <c r="T2" s="20" t="s">
        <v>103</v>
      </c>
      <c r="U2" s="20" t="s">
        <v>104</v>
      </c>
      <c r="V2" s="22" t="s">
        <v>105</v>
      </c>
      <c r="W2" s="22" t="s">
        <v>106</v>
      </c>
      <c r="X2" s="24" t="s">
        <v>107</v>
      </c>
      <c r="Y2" s="24" t="s">
        <v>108</v>
      </c>
      <c r="Z2" s="26" t="s">
        <v>109</v>
      </c>
      <c r="AA2" s="28" t="s">
        <v>93</v>
      </c>
      <c r="AB2" s="35" t="s">
        <v>115</v>
      </c>
      <c r="AC2" s="35" t="s">
        <v>116</v>
      </c>
    </row>
    <row r="3" spans="1:29" ht="25.5">
      <c r="A3" s="11" t="s">
        <v>11</v>
      </c>
      <c r="B3" s="5" t="s">
        <v>8</v>
      </c>
      <c r="C3" s="6" t="s">
        <v>9</v>
      </c>
      <c r="D3" s="6" t="s">
        <v>10</v>
      </c>
      <c r="E3" s="12">
        <v>2650000</v>
      </c>
      <c r="F3" s="12">
        <v>662500</v>
      </c>
      <c r="G3" s="12"/>
      <c r="H3" s="12">
        <v>1987500</v>
      </c>
      <c r="I3" s="13" t="s">
        <v>90</v>
      </c>
      <c r="J3" s="11"/>
      <c r="K3" s="19">
        <v>5</v>
      </c>
      <c r="L3" s="19">
        <v>6</v>
      </c>
      <c r="M3" s="19">
        <v>5</v>
      </c>
      <c r="N3" s="19">
        <v>3</v>
      </c>
      <c r="O3" s="19">
        <v>4</v>
      </c>
      <c r="P3" s="19">
        <v>4</v>
      </c>
      <c r="Q3" s="19">
        <v>1</v>
      </c>
      <c r="R3" s="19">
        <v>1</v>
      </c>
      <c r="S3" s="21">
        <v>7</v>
      </c>
      <c r="T3" s="21">
        <v>7</v>
      </c>
      <c r="U3" s="21">
        <v>2</v>
      </c>
      <c r="V3" s="23">
        <v>4</v>
      </c>
      <c r="W3" s="23">
        <v>2</v>
      </c>
      <c r="X3" s="25">
        <v>3</v>
      </c>
      <c r="Y3" s="25">
        <v>3</v>
      </c>
      <c r="Z3" s="27">
        <f>SUM(K3:Y3)</f>
        <v>57</v>
      </c>
      <c r="AA3" s="29">
        <v>0</v>
      </c>
      <c r="AB3" s="36">
        <f>SUM(K3:R3)</f>
        <v>29</v>
      </c>
      <c r="AC3" s="36">
        <f>SUM(V3:W3)</f>
        <v>6</v>
      </c>
    </row>
    <row r="4" spans="1:29" ht="38.25">
      <c r="A4" s="11" t="s">
        <v>15</v>
      </c>
      <c r="B4" s="5" t="s">
        <v>12</v>
      </c>
      <c r="C4" s="6" t="s">
        <v>13</v>
      </c>
      <c r="D4" s="6" t="s">
        <v>14</v>
      </c>
      <c r="E4" s="12">
        <v>2700000</v>
      </c>
      <c r="F4" s="12">
        <v>700000</v>
      </c>
      <c r="G4" s="12"/>
      <c r="H4" s="12">
        <v>2000000</v>
      </c>
      <c r="I4" s="13" t="s">
        <v>90</v>
      </c>
      <c r="J4" s="37"/>
      <c r="K4" s="19">
        <v>10</v>
      </c>
      <c r="L4" s="19">
        <v>7</v>
      </c>
      <c r="M4" s="19">
        <v>9</v>
      </c>
      <c r="N4" s="19">
        <v>5</v>
      </c>
      <c r="O4" s="19">
        <v>5</v>
      </c>
      <c r="P4" s="19">
        <v>5</v>
      </c>
      <c r="Q4" s="19">
        <v>1</v>
      </c>
      <c r="R4" s="19">
        <v>2</v>
      </c>
      <c r="S4" s="21">
        <v>8</v>
      </c>
      <c r="T4" s="21">
        <v>7</v>
      </c>
      <c r="U4" s="21">
        <v>2</v>
      </c>
      <c r="V4" s="23">
        <v>4</v>
      </c>
      <c r="W4" s="23">
        <v>4</v>
      </c>
      <c r="X4" s="25">
        <v>4</v>
      </c>
      <c r="Y4" s="25">
        <v>3</v>
      </c>
      <c r="Z4" s="27">
        <f>SUM(K4:Y4)</f>
        <v>76</v>
      </c>
      <c r="AA4" s="29">
        <v>1500</v>
      </c>
      <c r="AB4" s="36">
        <f aca="true" t="shared" si="0" ref="AB4:AB26">SUM(K4:R4)</f>
        <v>44</v>
      </c>
      <c r="AC4" s="36">
        <f aca="true" t="shared" si="1" ref="AC4:AC26">SUM(V4:W4)</f>
        <v>8</v>
      </c>
    </row>
    <row r="5" spans="1:29" ht="25.5">
      <c r="A5" s="11" t="s">
        <v>19</v>
      </c>
      <c r="B5" s="5" t="s">
        <v>16</v>
      </c>
      <c r="C5" s="6" t="s">
        <v>17</v>
      </c>
      <c r="D5" s="6" t="s">
        <v>18</v>
      </c>
      <c r="E5" s="12">
        <v>2650000</v>
      </c>
      <c r="F5" s="12">
        <v>662500</v>
      </c>
      <c r="G5" s="12"/>
      <c r="H5" s="12">
        <v>1987500</v>
      </c>
      <c r="I5" s="13" t="s">
        <v>89</v>
      </c>
      <c r="J5" s="11"/>
      <c r="K5" s="19">
        <v>8</v>
      </c>
      <c r="L5" s="19">
        <v>9</v>
      </c>
      <c r="M5" s="19">
        <v>7</v>
      </c>
      <c r="N5" s="19">
        <v>3</v>
      </c>
      <c r="O5" s="19">
        <v>5</v>
      </c>
      <c r="P5" s="19">
        <v>4</v>
      </c>
      <c r="Q5" s="19">
        <v>1</v>
      </c>
      <c r="R5" s="19">
        <v>3</v>
      </c>
      <c r="S5" s="21">
        <v>7</v>
      </c>
      <c r="T5" s="21">
        <v>7</v>
      </c>
      <c r="U5" s="21">
        <v>2</v>
      </c>
      <c r="V5" s="23">
        <v>4</v>
      </c>
      <c r="W5" s="23">
        <v>4</v>
      </c>
      <c r="X5" s="25">
        <v>4</v>
      </c>
      <c r="Y5" s="25">
        <v>3</v>
      </c>
      <c r="Z5" s="27">
        <f aca="true" t="shared" si="2" ref="Z5:Z26">SUM(K5:Y5)</f>
        <v>71</v>
      </c>
      <c r="AA5" s="29">
        <v>1500</v>
      </c>
      <c r="AB5" s="36">
        <f t="shared" si="0"/>
        <v>40</v>
      </c>
      <c r="AC5" s="36">
        <f t="shared" si="1"/>
        <v>8</v>
      </c>
    </row>
    <row r="6" spans="1:29" ht="38.25">
      <c r="A6" s="11" t="s">
        <v>23</v>
      </c>
      <c r="B6" s="5" t="s">
        <v>20</v>
      </c>
      <c r="C6" s="6" t="s">
        <v>21</v>
      </c>
      <c r="D6" s="6" t="s">
        <v>22</v>
      </c>
      <c r="E6" s="12">
        <v>2700000</v>
      </c>
      <c r="F6" s="12">
        <v>700000</v>
      </c>
      <c r="G6" s="12"/>
      <c r="H6" s="12">
        <v>2000000</v>
      </c>
      <c r="I6" s="13" t="s">
        <v>89</v>
      </c>
      <c r="J6" s="11"/>
      <c r="K6" s="19">
        <v>9</v>
      </c>
      <c r="L6" s="19">
        <v>9</v>
      </c>
      <c r="M6" s="19">
        <v>7</v>
      </c>
      <c r="N6" s="19">
        <v>5</v>
      </c>
      <c r="O6" s="19">
        <v>5</v>
      </c>
      <c r="P6" s="19">
        <v>5</v>
      </c>
      <c r="Q6" s="19">
        <v>2</v>
      </c>
      <c r="R6" s="19">
        <v>4</v>
      </c>
      <c r="S6" s="21">
        <v>7</v>
      </c>
      <c r="T6" s="21">
        <v>7</v>
      </c>
      <c r="U6" s="21">
        <v>3</v>
      </c>
      <c r="V6" s="23">
        <v>4</v>
      </c>
      <c r="W6" s="23">
        <v>5</v>
      </c>
      <c r="X6" s="25">
        <v>3</v>
      </c>
      <c r="Y6" s="25">
        <v>3</v>
      </c>
      <c r="Z6" s="27">
        <f t="shared" si="2"/>
        <v>78</v>
      </c>
      <c r="AA6" s="29">
        <v>1500</v>
      </c>
      <c r="AB6" s="36">
        <f t="shared" si="0"/>
        <v>46</v>
      </c>
      <c r="AC6" s="36">
        <f t="shared" si="1"/>
        <v>9</v>
      </c>
    </row>
    <row r="7" spans="1:29" ht="38.25">
      <c r="A7" s="11" t="s">
        <v>27</v>
      </c>
      <c r="B7" s="5" t="s">
        <v>24</v>
      </c>
      <c r="C7" s="6" t="s">
        <v>25</v>
      </c>
      <c r="D7" s="6" t="s">
        <v>26</v>
      </c>
      <c r="E7" s="12">
        <v>1469000</v>
      </c>
      <c r="F7" s="12">
        <v>371000</v>
      </c>
      <c r="G7" s="12"/>
      <c r="H7" s="12">
        <v>1098000</v>
      </c>
      <c r="I7" s="13" t="s">
        <v>90</v>
      </c>
      <c r="J7" s="37" t="s">
        <v>145</v>
      </c>
      <c r="K7" s="19">
        <v>7</v>
      </c>
      <c r="L7" s="19">
        <v>5</v>
      </c>
      <c r="M7" s="19">
        <v>5</v>
      </c>
      <c r="N7" s="19">
        <v>3</v>
      </c>
      <c r="O7" s="19">
        <v>3</v>
      </c>
      <c r="P7" s="19">
        <v>1</v>
      </c>
      <c r="Q7" s="19">
        <v>4</v>
      </c>
      <c r="R7" s="19">
        <v>2</v>
      </c>
      <c r="S7" s="21">
        <v>7</v>
      </c>
      <c r="T7" s="21">
        <v>7</v>
      </c>
      <c r="U7" s="21">
        <v>3</v>
      </c>
      <c r="V7" s="23">
        <v>4</v>
      </c>
      <c r="W7" s="23">
        <v>3</v>
      </c>
      <c r="X7" s="25">
        <v>3</v>
      </c>
      <c r="Y7" s="25">
        <v>3</v>
      </c>
      <c r="Z7" s="27">
        <f t="shared" si="2"/>
        <v>60</v>
      </c>
      <c r="AA7" s="29">
        <v>0</v>
      </c>
      <c r="AB7" s="36">
        <f t="shared" si="0"/>
        <v>30</v>
      </c>
      <c r="AC7" s="36">
        <f t="shared" si="1"/>
        <v>7</v>
      </c>
    </row>
    <row r="8" spans="1:29" ht="38.25">
      <c r="A8" s="11" t="s">
        <v>29</v>
      </c>
      <c r="B8" s="5" t="s">
        <v>20</v>
      </c>
      <c r="C8" s="6" t="s">
        <v>21</v>
      </c>
      <c r="D8" s="6" t="s">
        <v>28</v>
      </c>
      <c r="E8" s="12">
        <v>2500000</v>
      </c>
      <c r="F8" s="12">
        <v>500000</v>
      </c>
      <c r="G8" s="12"/>
      <c r="H8" s="12">
        <v>2000000</v>
      </c>
      <c r="I8" s="13" t="s">
        <v>89</v>
      </c>
      <c r="J8" s="11"/>
      <c r="K8" s="19">
        <v>7</v>
      </c>
      <c r="L8" s="19">
        <v>5</v>
      </c>
      <c r="M8" s="19">
        <v>6</v>
      </c>
      <c r="N8" s="19">
        <v>4</v>
      </c>
      <c r="O8" s="19">
        <v>4</v>
      </c>
      <c r="P8" s="19">
        <v>4</v>
      </c>
      <c r="Q8" s="19">
        <v>2</v>
      </c>
      <c r="R8" s="19">
        <v>2</v>
      </c>
      <c r="S8" s="21">
        <v>7</v>
      </c>
      <c r="T8" s="21">
        <v>7</v>
      </c>
      <c r="U8" s="21">
        <v>3</v>
      </c>
      <c r="V8" s="23">
        <v>4</v>
      </c>
      <c r="W8" s="23">
        <v>4</v>
      </c>
      <c r="X8" s="25">
        <v>4</v>
      </c>
      <c r="Y8" s="25">
        <v>3</v>
      </c>
      <c r="Z8" s="27">
        <f t="shared" si="2"/>
        <v>66</v>
      </c>
      <c r="AA8" s="29">
        <v>1000</v>
      </c>
      <c r="AB8" s="36">
        <f t="shared" si="0"/>
        <v>34</v>
      </c>
      <c r="AC8" s="36">
        <f t="shared" si="1"/>
        <v>8</v>
      </c>
    </row>
    <row r="9" spans="1:29" ht="25.5">
      <c r="A9" s="11" t="s">
        <v>32</v>
      </c>
      <c r="B9" s="5" t="s">
        <v>30</v>
      </c>
      <c r="C9" s="6" t="s">
        <v>21</v>
      </c>
      <c r="D9" s="6" t="s">
        <v>31</v>
      </c>
      <c r="E9" s="12">
        <v>9000000</v>
      </c>
      <c r="F9" s="12">
        <v>7000000</v>
      </c>
      <c r="G9" s="12"/>
      <c r="H9" s="12">
        <v>2000000</v>
      </c>
      <c r="I9" s="13" t="s">
        <v>89</v>
      </c>
      <c r="J9" s="37"/>
      <c r="K9" s="19">
        <v>8</v>
      </c>
      <c r="L9" s="19">
        <v>9</v>
      </c>
      <c r="M9" s="19">
        <v>8</v>
      </c>
      <c r="N9" s="19">
        <v>5</v>
      </c>
      <c r="O9" s="19">
        <v>5</v>
      </c>
      <c r="P9" s="19">
        <v>4</v>
      </c>
      <c r="Q9" s="19">
        <v>4</v>
      </c>
      <c r="R9" s="19">
        <v>2</v>
      </c>
      <c r="S9" s="21">
        <v>7</v>
      </c>
      <c r="T9" s="21">
        <v>7</v>
      </c>
      <c r="U9" s="21">
        <v>3</v>
      </c>
      <c r="V9" s="23">
        <v>4</v>
      </c>
      <c r="W9" s="23">
        <v>4</v>
      </c>
      <c r="X9" s="25">
        <v>4</v>
      </c>
      <c r="Y9" s="25">
        <v>4</v>
      </c>
      <c r="Z9" s="27">
        <f>SUM(K9:Y9)</f>
        <v>78</v>
      </c>
      <c r="AA9" s="29">
        <v>1500</v>
      </c>
      <c r="AB9" s="36">
        <f t="shared" si="0"/>
        <v>45</v>
      </c>
      <c r="AC9" s="36">
        <f t="shared" si="1"/>
        <v>8</v>
      </c>
    </row>
    <row r="10" spans="1:29" ht="38.25">
      <c r="A10" s="11" t="s">
        <v>35</v>
      </c>
      <c r="B10" s="5" t="s">
        <v>33</v>
      </c>
      <c r="C10" s="6" t="s">
        <v>21</v>
      </c>
      <c r="D10" s="6" t="s">
        <v>34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11"/>
      <c r="K10" s="19">
        <v>10</v>
      </c>
      <c r="L10" s="19">
        <v>10</v>
      </c>
      <c r="M10" s="19">
        <v>9</v>
      </c>
      <c r="N10" s="19">
        <v>4</v>
      </c>
      <c r="O10" s="19">
        <v>4</v>
      </c>
      <c r="P10" s="19">
        <v>5</v>
      </c>
      <c r="Q10" s="19">
        <v>4</v>
      </c>
      <c r="R10" s="19">
        <v>3</v>
      </c>
      <c r="S10" s="21">
        <v>7</v>
      </c>
      <c r="T10" s="21">
        <v>7</v>
      </c>
      <c r="U10" s="21">
        <v>3</v>
      </c>
      <c r="V10" s="23">
        <v>4</v>
      </c>
      <c r="W10" s="23">
        <v>4</v>
      </c>
      <c r="X10" s="25">
        <v>4</v>
      </c>
      <c r="Y10" s="25">
        <v>4</v>
      </c>
      <c r="Z10" s="27">
        <f t="shared" si="2"/>
        <v>82</v>
      </c>
      <c r="AA10" s="29">
        <v>2000</v>
      </c>
      <c r="AB10" s="36">
        <f t="shared" si="0"/>
        <v>49</v>
      </c>
      <c r="AC10" s="36">
        <f t="shared" si="1"/>
        <v>8</v>
      </c>
    </row>
    <row r="11" spans="1:29" ht="51">
      <c r="A11" s="11" t="s">
        <v>39</v>
      </c>
      <c r="B11" s="5" t="s">
        <v>36</v>
      </c>
      <c r="C11" s="6" t="s">
        <v>21</v>
      </c>
      <c r="D11" s="6" t="s">
        <v>38</v>
      </c>
      <c r="E11" s="12">
        <v>2875000</v>
      </c>
      <c r="F11" s="12">
        <v>875000</v>
      </c>
      <c r="G11" s="12"/>
      <c r="H11" s="12">
        <v>2000000</v>
      </c>
      <c r="I11" s="13" t="s">
        <v>89</v>
      </c>
      <c r="J11" s="37" t="s">
        <v>146</v>
      </c>
      <c r="K11" s="19">
        <v>7</v>
      </c>
      <c r="L11" s="19">
        <v>6</v>
      </c>
      <c r="M11" s="19">
        <v>6</v>
      </c>
      <c r="N11" s="19">
        <v>3</v>
      </c>
      <c r="O11" s="19">
        <v>3</v>
      </c>
      <c r="P11" s="19">
        <v>2</v>
      </c>
      <c r="Q11" s="19">
        <v>1</v>
      </c>
      <c r="R11" s="19">
        <v>1</v>
      </c>
      <c r="S11" s="21">
        <v>6</v>
      </c>
      <c r="T11" s="21">
        <v>6</v>
      </c>
      <c r="U11" s="21">
        <v>3</v>
      </c>
      <c r="V11" s="23">
        <v>4</v>
      </c>
      <c r="W11" s="23">
        <v>4</v>
      </c>
      <c r="X11" s="25">
        <v>4</v>
      </c>
      <c r="Y11" s="25">
        <v>4</v>
      </c>
      <c r="Z11" s="27">
        <f t="shared" si="2"/>
        <v>60</v>
      </c>
      <c r="AA11" s="29">
        <v>0</v>
      </c>
      <c r="AB11" s="36">
        <f t="shared" si="0"/>
        <v>29</v>
      </c>
      <c r="AC11" s="36">
        <f t="shared" si="1"/>
        <v>8</v>
      </c>
    </row>
    <row r="12" spans="1:29" ht="25.5">
      <c r="A12" s="11" t="s">
        <v>43</v>
      </c>
      <c r="B12" s="5" t="s">
        <v>40</v>
      </c>
      <c r="C12" s="6" t="s">
        <v>41</v>
      </c>
      <c r="D12" s="6" t="s">
        <v>42</v>
      </c>
      <c r="E12" s="12">
        <v>2660000</v>
      </c>
      <c r="F12" s="12">
        <v>665000</v>
      </c>
      <c r="G12" s="12"/>
      <c r="H12" s="12">
        <v>1995000</v>
      </c>
      <c r="I12" s="13" t="s">
        <v>90</v>
      </c>
      <c r="J12" s="11"/>
      <c r="K12" s="19">
        <v>8</v>
      </c>
      <c r="L12" s="19">
        <v>7</v>
      </c>
      <c r="M12" s="19">
        <v>8</v>
      </c>
      <c r="N12" s="19">
        <v>5</v>
      </c>
      <c r="O12" s="19">
        <v>5</v>
      </c>
      <c r="P12" s="19">
        <v>5</v>
      </c>
      <c r="Q12" s="19">
        <v>4</v>
      </c>
      <c r="R12" s="19">
        <v>2</v>
      </c>
      <c r="S12" s="21">
        <v>6</v>
      </c>
      <c r="T12" s="21">
        <v>7</v>
      </c>
      <c r="U12" s="21">
        <v>2</v>
      </c>
      <c r="V12" s="23">
        <v>4</v>
      </c>
      <c r="W12" s="23">
        <v>4</v>
      </c>
      <c r="X12" s="25">
        <v>4</v>
      </c>
      <c r="Y12" s="25">
        <v>3</v>
      </c>
      <c r="Z12" s="27">
        <f t="shared" si="2"/>
        <v>74</v>
      </c>
      <c r="AA12" s="29">
        <v>1000</v>
      </c>
      <c r="AB12" s="36">
        <f t="shared" si="0"/>
        <v>44</v>
      </c>
      <c r="AC12" s="36">
        <f t="shared" si="1"/>
        <v>8</v>
      </c>
    </row>
    <row r="13" spans="1:29" ht="25.5">
      <c r="A13" s="11" t="s">
        <v>46</v>
      </c>
      <c r="B13" s="5" t="s">
        <v>44</v>
      </c>
      <c r="C13" s="6" t="s">
        <v>21</v>
      </c>
      <c r="D13" s="6" t="s">
        <v>45</v>
      </c>
      <c r="E13" s="12">
        <v>3984800</v>
      </c>
      <c r="F13" s="12">
        <v>986000</v>
      </c>
      <c r="G13" s="12">
        <v>800000</v>
      </c>
      <c r="H13" s="12">
        <v>2000000</v>
      </c>
      <c r="I13" s="13" t="s">
        <v>90</v>
      </c>
      <c r="J13" s="37" t="s">
        <v>147</v>
      </c>
      <c r="K13" s="19"/>
      <c r="L13" s="19"/>
      <c r="M13" s="19"/>
      <c r="N13" s="19"/>
      <c r="O13" s="19"/>
      <c r="P13" s="19"/>
      <c r="Q13" s="19"/>
      <c r="R13" s="19"/>
      <c r="S13" s="21"/>
      <c r="T13" s="21"/>
      <c r="U13" s="21"/>
      <c r="V13" s="23"/>
      <c r="W13" s="23"/>
      <c r="X13" s="25"/>
      <c r="Y13" s="25"/>
      <c r="Z13" s="27">
        <f t="shared" si="2"/>
        <v>0</v>
      </c>
      <c r="AA13" s="29">
        <v>0</v>
      </c>
      <c r="AB13" s="36">
        <f t="shared" si="0"/>
        <v>0</v>
      </c>
      <c r="AC13" s="36">
        <f t="shared" si="1"/>
        <v>0</v>
      </c>
    </row>
    <row r="14" spans="1:29" ht="25.5">
      <c r="A14" s="11" t="s">
        <v>50</v>
      </c>
      <c r="B14" s="5" t="s">
        <v>47</v>
      </c>
      <c r="C14" s="6" t="s">
        <v>48</v>
      </c>
      <c r="D14" s="6" t="s">
        <v>49</v>
      </c>
      <c r="E14" s="12">
        <v>3310000</v>
      </c>
      <c r="F14" s="12">
        <v>1234000</v>
      </c>
      <c r="G14" s="12"/>
      <c r="H14" s="12">
        <v>2000000</v>
      </c>
      <c r="I14" s="13" t="s">
        <v>90</v>
      </c>
      <c r="J14" s="11"/>
      <c r="K14" s="19">
        <v>8</v>
      </c>
      <c r="L14" s="19">
        <v>6</v>
      </c>
      <c r="M14" s="19">
        <v>7</v>
      </c>
      <c r="N14" s="19">
        <v>3</v>
      </c>
      <c r="O14" s="19">
        <v>5</v>
      </c>
      <c r="P14" s="19">
        <v>2</v>
      </c>
      <c r="Q14" s="19">
        <v>4</v>
      </c>
      <c r="R14" s="19">
        <v>2</v>
      </c>
      <c r="S14" s="21">
        <v>7</v>
      </c>
      <c r="T14" s="21">
        <v>7</v>
      </c>
      <c r="U14" s="21">
        <v>4</v>
      </c>
      <c r="V14" s="23">
        <v>4</v>
      </c>
      <c r="W14" s="23">
        <v>4</v>
      </c>
      <c r="X14" s="25">
        <v>4</v>
      </c>
      <c r="Y14" s="25">
        <v>3</v>
      </c>
      <c r="Z14" s="27">
        <f t="shared" si="2"/>
        <v>70</v>
      </c>
      <c r="AA14" s="29">
        <v>1000</v>
      </c>
      <c r="AB14" s="36">
        <f t="shared" si="0"/>
        <v>37</v>
      </c>
      <c r="AC14" s="36">
        <f t="shared" si="1"/>
        <v>8</v>
      </c>
    </row>
    <row r="15" spans="1:29" ht="25.5">
      <c r="A15" s="11" t="s">
        <v>54</v>
      </c>
      <c r="B15" s="5" t="s">
        <v>51</v>
      </c>
      <c r="C15" s="6" t="s">
        <v>52</v>
      </c>
      <c r="D15" s="6" t="s">
        <v>53</v>
      </c>
      <c r="E15" s="12">
        <v>3501000</v>
      </c>
      <c r="F15" s="12">
        <v>1501000</v>
      </c>
      <c r="G15" s="12"/>
      <c r="H15" s="12">
        <v>2000000</v>
      </c>
      <c r="I15" s="13" t="s">
        <v>90</v>
      </c>
      <c r="J15" s="11"/>
      <c r="K15" s="19">
        <v>10</v>
      </c>
      <c r="L15" s="19">
        <v>10</v>
      </c>
      <c r="M15" s="19">
        <v>9</v>
      </c>
      <c r="N15" s="19">
        <v>4</v>
      </c>
      <c r="O15" s="19">
        <v>5</v>
      </c>
      <c r="P15" s="19">
        <v>1</v>
      </c>
      <c r="Q15" s="19">
        <v>5</v>
      </c>
      <c r="R15" s="19">
        <v>5</v>
      </c>
      <c r="S15" s="21">
        <v>8</v>
      </c>
      <c r="T15" s="21">
        <v>8</v>
      </c>
      <c r="U15" s="21">
        <v>5</v>
      </c>
      <c r="V15" s="23">
        <v>5</v>
      </c>
      <c r="W15" s="23">
        <v>5</v>
      </c>
      <c r="X15" s="25">
        <v>4</v>
      </c>
      <c r="Y15" s="25">
        <v>4</v>
      </c>
      <c r="Z15" s="27">
        <f t="shared" si="2"/>
        <v>88</v>
      </c>
      <c r="AA15" s="29">
        <v>2000</v>
      </c>
      <c r="AB15" s="36">
        <f t="shared" si="0"/>
        <v>49</v>
      </c>
      <c r="AC15" s="36">
        <f t="shared" si="1"/>
        <v>10</v>
      </c>
    </row>
    <row r="16" spans="1:29" ht="25.5">
      <c r="A16" s="11" t="s">
        <v>58</v>
      </c>
      <c r="B16" s="5" t="s">
        <v>55</v>
      </c>
      <c r="C16" s="6" t="s">
        <v>56</v>
      </c>
      <c r="D16" s="6" t="s">
        <v>57</v>
      </c>
      <c r="E16" s="12">
        <v>2667000</v>
      </c>
      <c r="F16" s="12">
        <v>667000</v>
      </c>
      <c r="G16" s="12"/>
      <c r="H16" s="12">
        <v>2000000</v>
      </c>
      <c r="I16" s="13" t="s">
        <v>89</v>
      </c>
      <c r="J16" s="37"/>
      <c r="K16" s="19">
        <v>5</v>
      </c>
      <c r="L16" s="19">
        <v>3</v>
      </c>
      <c r="M16" s="19">
        <v>5</v>
      </c>
      <c r="N16" s="19">
        <v>3</v>
      </c>
      <c r="O16" s="19">
        <v>3</v>
      </c>
      <c r="P16" s="19">
        <v>1</v>
      </c>
      <c r="Q16" s="19">
        <v>3</v>
      </c>
      <c r="R16" s="19">
        <v>3</v>
      </c>
      <c r="S16" s="21">
        <v>6</v>
      </c>
      <c r="T16" s="21">
        <v>6</v>
      </c>
      <c r="U16" s="21">
        <v>4</v>
      </c>
      <c r="V16" s="23">
        <v>4</v>
      </c>
      <c r="W16" s="23">
        <v>4</v>
      </c>
      <c r="X16" s="25">
        <v>4</v>
      </c>
      <c r="Y16" s="25">
        <v>3</v>
      </c>
      <c r="Z16" s="27">
        <f t="shared" si="2"/>
        <v>57</v>
      </c>
      <c r="AA16" s="29">
        <v>0</v>
      </c>
      <c r="AB16" s="36">
        <f t="shared" si="0"/>
        <v>26</v>
      </c>
      <c r="AC16" s="36">
        <f t="shared" si="1"/>
        <v>8</v>
      </c>
    </row>
    <row r="17" spans="1:29" ht="25.5">
      <c r="A17" s="11" t="s">
        <v>60</v>
      </c>
      <c r="B17" s="5" t="s">
        <v>55</v>
      </c>
      <c r="C17" s="6" t="s">
        <v>56</v>
      </c>
      <c r="D17" s="6" t="s">
        <v>59</v>
      </c>
      <c r="E17" s="12">
        <v>1200000</v>
      </c>
      <c r="F17" s="12">
        <v>300000</v>
      </c>
      <c r="G17" s="12"/>
      <c r="H17" s="12">
        <v>900000</v>
      </c>
      <c r="I17" s="13" t="s">
        <v>89</v>
      </c>
      <c r="J17" s="11"/>
      <c r="K17" s="19">
        <v>8</v>
      </c>
      <c r="L17" s="19">
        <v>6</v>
      </c>
      <c r="M17" s="19">
        <v>8</v>
      </c>
      <c r="N17" s="19">
        <v>4</v>
      </c>
      <c r="O17" s="19">
        <v>4</v>
      </c>
      <c r="P17" s="19">
        <v>3</v>
      </c>
      <c r="Q17" s="19">
        <v>5</v>
      </c>
      <c r="R17" s="19">
        <v>5</v>
      </c>
      <c r="S17" s="21">
        <v>8</v>
      </c>
      <c r="T17" s="21">
        <v>7</v>
      </c>
      <c r="U17" s="21">
        <v>4</v>
      </c>
      <c r="V17" s="23">
        <v>3</v>
      </c>
      <c r="W17" s="23">
        <v>4</v>
      </c>
      <c r="X17" s="25">
        <v>3</v>
      </c>
      <c r="Y17" s="25">
        <v>3</v>
      </c>
      <c r="Z17" s="27">
        <f t="shared" si="2"/>
        <v>75</v>
      </c>
      <c r="AA17" s="29">
        <v>900</v>
      </c>
      <c r="AB17" s="36">
        <f t="shared" si="0"/>
        <v>43</v>
      </c>
      <c r="AC17" s="36">
        <f t="shared" si="1"/>
        <v>7</v>
      </c>
    </row>
    <row r="18" spans="1:29" ht="25.5">
      <c r="A18" s="11" t="s">
        <v>63</v>
      </c>
      <c r="B18" s="5" t="s">
        <v>61</v>
      </c>
      <c r="C18" s="6" t="s">
        <v>92</v>
      </c>
      <c r="D18" s="6" t="s">
        <v>62</v>
      </c>
      <c r="E18" s="12">
        <v>2400000</v>
      </c>
      <c r="F18" s="12">
        <v>600000</v>
      </c>
      <c r="G18" s="12"/>
      <c r="H18" s="12">
        <v>1800000</v>
      </c>
      <c r="I18" s="13" t="s">
        <v>90</v>
      </c>
      <c r="J18" s="11"/>
      <c r="K18" s="19">
        <v>9</v>
      </c>
      <c r="L18" s="19">
        <v>8</v>
      </c>
      <c r="M18" s="19">
        <v>8</v>
      </c>
      <c r="N18" s="19">
        <v>4</v>
      </c>
      <c r="O18" s="19">
        <v>5</v>
      </c>
      <c r="P18" s="19">
        <v>5</v>
      </c>
      <c r="Q18" s="19">
        <v>4</v>
      </c>
      <c r="R18" s="19">
        <v>4</v>
      </c>
      <c r="S18" s="21">
        <v>8</v>
      </c>
      <c r="T18" s="21">
        <v>8</v>
      </c>
      <c r="U18" s="21">
        <v>4</v>
      </c>
      <c r="V18" s="23">
        <v>3</v>
      </c>
      <c r="W18" s="23">
        <v>4</v>
      </c>
      <c r="X18" s="25">
        <v>3</v>
      </c>
      <c r="Y18" s="25">
        <v>3</v>
      </c>
      <c r="Z18" s="27">
        <f t="shared" si="2"/>
        <v>80</v>
      </c>
      <c r="AA18" s="29">
        <v>1000</v>
      </c>
      <c r="AB18" s="36">
        <f t="shared" si="0"/>
        <v>47</v>
      </c>
      <c r="AC18" s="36">
        <f t="shared" si="1"/>
        <v>7</v>
      </c>
    </row>
    <row r="19" spans="1:29" ht="25.5">
      <c r="A19" s="11" t="s">
        <v>66</v>
      </c>
      <c r="B19" s="5" t="s">
        <v>64</v>
      </c>
      <c r="C19" s="6" t="s">
        <v>21</v>
      </c>
      <c r="D19" s="6" t="s">
        <v>65</v>
      </c>
      <c r="E19" s="12">
        <v>2502500</v>
      </c>
      <c r="F19" s="12">
        <v>550000</v>
      </c>
      <c r="G19" s="12"/>
      <c r="H19" s="12">
        <v>1562000</v>
      </c>
      <c r="I19" s="13" t="s">
        <v>90</v>
      </c>
      <c r="J19" s="11"/>
      <c r="K19" s="19">
        <v>9</v>
      </c>
      <c r="L19" s="19">
        <v>9</v>
      </c>
      <c r="M19" s="19">
        <v>7</v>
      </c>
      <c r="N19" s="19">
        <v>3</v>
      </c>
      <c r="O19" s="19">
        <v>5</v>
      </c>
      <c r="P19" s="19">
        <v>5</v>
      </c>
      <c r="Q19" s="19">
        <v>4</v>
      </c>
      <c r="R19" s="19">
        <v>4</v>
      </c>
      <c r="S19" s="21">
        <v>8</v>
      </c>
      <c r="T19" s="21">
        <v>8</v>
      </c>
      <c r="U19" s="21">
        <v>3</v>
      </c>
      <c r="V19" s="23">
        <v>5</v>
      </c>
      <c r="W19" s="23">
        <v>3</v>
      </c>
      <c r="X19" s="25">
        <v>3</v>
      </c>
      <c r="Y19" s="25">
        <v>3</v>
      </c>
      <c r="Z19" s="27">
        <f t="shared" si="2"/>
        <v>79</v>
      </c>
      <c r="AA19" s="29">
        <v>1000</v>
      </c>
      <c r="AB19" s="36">
        <f t="shared" si="0"/>
        <v>46</v>
      </c>
      <c r="AC19" s="36">
        <f t="shared" si="1"/>
        <v>8</v>
      </c>
    </row>
    <row r="20" spans="1:29" ht="25.5">
      <c r="A20" s="11" t="s">
        <v>69</v>
      </c>
      <c r="B20" s="5" t="s">
        <v>67</v>
      </c>
      <c r="C20" s="6" t="s">
        <v>21</v>
      </c>
      <c r="D20" s="6" t="s">
        <v>68</v>
      </c>
      <c r="E20" s="12">
        <v>2600000</v>
      </c>
      <c r="F20" s="12">
        <v>650000</v>
      </c>
      <c r="G20" s="12"/>
      <c r="H20" s="12">
        <v>1950000</v>
      </c>
      <c r="I20" s="13" t="s">
        <v>90</v>
      </c>
      <c r="J20" s="11"/>
      <c r="K20" s="19">
        <v>10</v>
      </c>
      <c r="L20" s="19">
        <v>10</v>
      </c>
      <c r="M20" s="19">
        <v>9</v>
      </c>
      <c r="N20" s="19">
        <v>5</v>
      </c>
      <c r="O20" s="19">
        <v>5</v>
      </c>
      <c r="P20" s="19">
        <v>4</v>
      </c>
      <c r="Q20" s="19">
        <v>5</v>
      </c>
      <c r="R20" s="19">
        <v>5</v>
      </c>
      <c r="S20" s="21">
        <v>8</v>
      </c>
      <c r="T20" s="21">
        <v>8</v>
      </c>
      <c r="U20" s="21">
        <v>3</v>
      </c>
      <c r="V20" s="23">
        <v>4</v>
      </c>
      <c r="W20" s="23">
        <v>4</v>
      </c>
      <c r="X20" s="25">
        <v>5</v>
      </c>
      <c r="Y20" s="25">
        <v>5</v>
      </c>
      <c r="Z20" s="27">
        <f t="shared" si="2"/>
        <v>90</v>
      </c>
      <c r="AA20" s="29">
        <v>1900</v>
      </c>
      <c r="AB20" s="36">
        <f t="shared" si="0"/>
        <v>53</v>
      </c>
      <c r="AC20" s="36">
        <f t="shared" si="1"/>
        <v>8</v>
      </c>
    </row>
    <row r="21" spans="1:29" ht="25.5">
      <c r="A21" s="11" t="s">
        <v>71</v>
      </c>
      <c r="B21" s="5" t="s">
        <v>67</v>
      </c>
      <c r="C21" s="6" t="s">
        <v>21</v>
      </c>
      <c r="D21" s="6" t="s">
        <v>70</v>
      </c>
      <c r="E21" s="12">
        <v>2833750</v>
      </c>
      <c r="F21" s="12">
        <v>833750</v>
      </c>
      <c r="G21" s="12"/>
      <c r="H21" s="12">
        <v>2000000</v>
      </c>
      <c r="I21" s="13" t="s">
        <v>90</v>
      </c>
      <c r="J21" s="37" t="s">
        <v>148</v>
      </c>
      <c r="K21" s="19"/>
      <c r="L21" s="19"/>
      <c r="M21" s="19"/>
      <c r="N21" s="19"/>
      <c r="O21" s="19"/>
      <c r="P21" s="19"/>
      <c r="Q21" s="19"/>
      <c r="R21" s="19"/>
      <c r="S21" s="21"/>
      <c r="T21" s="21"/>
      <c r="U21" s="21"/>
      <c r="V21" s="23"/>
      <c r="W21" s="23"/>
      <c r="X21" s="25"/>
      <c r="Y21" s="25"/>
      <c r="Z21" s="27">
        <f t="shared" si="2"/>
        <v>0</v>
      </c>
      <c r="AA21" s="29">
        <v>0</v>
      </c>
      <c r="AB21" s="36">
        <f t="shared" si="0"/>
        <v>0</v>
      </c>
      <c r="AC21" s="36">
        <f t="shared" si="1"/>
        <v>0</v>
      </c>
    </row>
    <row r="22" spans="1:29" ht="25.5">
      <c r="A22" s="11" t="s">
        <v>73</v>
      </c>
      <c r="B22" s="5" t="s">
        <v>67</v>
      </c>
      <c r="C22" s="6" t="s">
        <v>21</v>
      </c>
      <c r="D22" s="6" t="s">
        <v>72</v>
      </c>
      <c r="E22" s="12">
        <v>2696000</v>
      </c>
      <c r="F22" s="12">
        <v>696000</v>
      </c>
      <c r="G22" s="12"/>
      <c r="H22" s="12">
        <v>2000000</v>
      </c>
      <c r="I22" s="13" t="s">
        <v>90</v>
      </c>
      <c r="J22" s="37" t="s">
        <v>146</v>
      </c>
      <c r="K22" s="19"/>
      <c r="L22" s="19"/>
      <c r="M22" s="19"/>
      <c r="N22" s="19"/>
      <c r="O22" s="19"/>
      <c r="P22" s="19"/>
      <c r="Q22" s="19"/>
      <c r="R22" s="19"/>
      <c r="S22" s="21"/>
      <c r="T22" s="21"/>
      <c r="U22" s="21"/>
      <c r="V22" s="23"/>
      <c r="W22" s="23"/>
      <c r="X22" s="25"/>
      <c r="Y22" s="25"/>
      <c r="Z22" s="27">
        <f t="shared" si="2"/>
        <v>0</v>
      </c>
      <c r="AA22" s="29">
        <v>0</v>
      </c>
      <c r="AB22" s="36">
        <f t="shared" si="0"/>
        <v>0</v>
      </c>
      <c r="AC22" s="36">
        <f t="shared" si="1"/>
        <v>0</v>
      </c>
    </row>
    <row r="23" spans="1:29" ht="38.25">
      <c r="A23" s="11" t="s">
        <v>77</v>
      </c>
      <c r="B23" s="5" t="s">
        <v>74</v>
      </c>
      <c r="C23" s="6" t="s">
        <v>75</v>
      </c>
      <c r="D23" s="6" t="s">
        <v>76</v>
      </c>
      <c r="E23" s="12">
        <v>3888000</v>
      </c>
      <c r="F23" s="12">
        <v>973000</v>
      </c>
      <c r="G23" s="12">
        <v>720000</v>
      </c>
      <c r="H23" s="12">
        <v>2000000</v>
      </c>
      <c r="I23" s="13" t="s">
        <v>90</v>
      </c>
      <c r="J23" s="37" t="s">
        <v>149</v>
      </c>
      <c r="K23" s="19"/>
      <c r="L23" s="19"/>
      <c r="M23" s="19"/>
      <c r="N23" s="19"/>
      <c r="O23" s="19"/>
      <c r="P23" s="19"/>
      <c r="Q23" s="19"/>
      <c r="R23" s="19"/>
      <c r="S23" s="21"/>
      <c r="T23" s="21"/>
      <c r="U23" s="21"/>
      <c r="V23" s="23"/>
      <c r="W23" s="23"/>
      <c r="X23" s="25"/>
      <c r="Y23" s="25"/>
      <c r="Z23" s="27">
        <f t="shared" si="2"/>
        <v>0</v>
      </c>
      <c r="AA23" s="29">
        <v>0</v>
      </c>
      <c r="AB23" s="36">
        <f t="shared" si="0"/>
        <v>0</v>
      </c>
      <c r="AC23" s="36">
        <f t="shared" si="1"/>
        <v>0</v>
      </c>
    </row>
    <row r="24" spans="1:29" ht="25.5">
      <c r="A24" s="11" t="s">
        <v>80</v>
      </c>
      <c r="B24" s="5" t="s">
        <v>78</v>
      </c>
      <c r="C24" s="6" t="s">
        <v>21</v>
      </c>
      <c r="D24" s="6" t="s">
        <v>79</v>
      </c>
      <c r="E24" s="12">
        <v>2500000</v>
      </c>
      <c r="F24" s="12">
        <v>500000</v>
      </c>
      <c r="G24" s="12"/>
      <c r="H24" s="12">
        <v>2000000</v>
      </c>
      <c r="I24" s="13" t="s">
        <v>89</v>
      </c>
      <c r="J24" s="37"/>
      <c r="K24" s="19">
        <v>10</v>
      </c>
      <c r="L24" s="19">
        <v>10</v>
      </c>
      <c r="M24" s="19">
        <v>9</v>
      </c>
      <c r="N24" s="19">
        <v>4</v>
      </c>
      <c r="O24" s="19">
        <v>5</v>
      </c>
      <c r="P24" s="19">
        <v>1</v>
      </c>
      <c r="Q24" s="19">
        <v>5</v>
      </c>
      <c r="R24" s="19">
        <v>4</v>
      </c>
      <c r="S24" s="21">
        <v>7</v>
      </c>
      <c r="T24" s="21">
        <v>7</v>
      </c>
      <c r="U24" s="21">
        <v>3</v>
      </c>
      <c r="V24" s="23">
        <v>4</v>
      </c>
      <c r="W24" s="23">
        <v>4</v>
      </c>
      <c r="X24" s="25">
        <v>5</v>
      </c>
      <c r="Y24" s="25">
        <v>5</v>
      </c>
      <c r="Z24" s="27">
        <f t="shared" si="2"/>
        <v>83</v>
      </c>
      <c r="AA24" s="29">
        <v>1500</v>
      </c>
      <c r="AB24" s="36">
        <f t="shared" si="0"/>
        <v>48</v>
      </c>
      <c r="AC24" s="36">
        <f t="shared" si="1"/>
        <v>8</v>
      </c>
    </row>
    <row r="25" spans="1:29" ht="38.25">
      <c r="A25" s="11" t="s">
        <v>84</v>
      </c>
      <c r="B25" s="5" t="s">
        <v>81</v>
      </c>
      <c r="C25" s="6" t="s">
        <v>82</v>
      </c>
      <c r="D25" s="6" t="s">
        <v>83</v>
      </c>
      <c r="E25" s="12">
        <v>1194268</v>
      </c>
      <c r="F25" s="12">
        <v>238853</v>
      </c>
      <c r="G25" s="12"/>
      <c r="H25" s="12">
        <v>955415</v>
      </c>
      <c r="I25" s="13" t="s">
        <v>90</v>
      </c>
      <c r="J25" s="37" t="s">
        <v>149</v>
      </c>
      <c r="K25" s="19"/>
      <c r="L25" s="19"/>
      <c r="M25" s="19"/>
      <c r="N25" s="19"/>
      <c r="O25" s="19"/>
      <c r="P25" s="19"/>
      <c r="Q25" s="19"/>
      <c r="R25" s="19"/>
      <c r="S25" s="21"/>
      <c r="T25" s="21"/>
      <c r="U25" s="21"/>
      <c r="V25" s="23"/>
      <c r="W25" s="23"/>
      <c r="X25" s="25"/>
      <c r="Y25" s="25"/>
      <c r="Z25" s="27">
        <f t="shared" si="2"/>
        <v>0</v>
      </c>
      <c r="AA25" s="29">
        <v>0</v>
      </c>
      <c r="AB25" s="36">
        <f t="shared" si="0"/>
        <v>0</v>
      </c>
      <c r="AC25" s="36">
        <f t="shared" si="1"/>
        <v>0</v>
      </c>
    </row>
    <row r="26" spans="1:29" ht="25.5">
      <c r="A26" s="11" t="s">
        <v>86</v>
      </c>
      <c r="B26" s="5" t="s">
        <v>37</v>
      </c>
      <c r="C26" s="6" t="s">
        <v>21</v>
      </c>
      <c r="D26" s="6" t="s">
        <v>85</v>
      </c>
      <c r="E26" s="12">
        <v>2837500</v>
      </c>
      <c r="F26" s="12">
        <v>837500</v>
      </c>
      <c r="G26" s="12"/>
      <c r="H26" s="12">
        <v>2000000</v>
      </c>
      <c r="I26" s="13" t="s">
        <v>89</v>
      </c>
      <c r="J26" s="37"/>
      <c r="K26" s="19">
        <v>8</v>
      </c>
      <c r="L26" s="19">
        <v>6</v>
      </c>
      <c r="M26" s="19">
        <v>8</v>
      </c>
      <c r="N26" s="19">
        <v>4</v>
      </c>
      <c r="O26" s="19">
        <v>4</v>
      </c>
      <c r="P26" s="19">
        <v>5</v>
      </c>
      <c r="Q26" s="19">
        <v>2</v>
      </c>
      <c r="R26" s="19">
        <v>5</v>
      </c>
      <c r="S26" s="21">
        <v>6</v>
      </c>
      <c r="T26" s="21">
        <v>6</v>
      </c>
      <c r="U26" s="21">
        <v>3</v>
      </c>
      <c r="V26" s="23">
        <v>4</v>
      </c>
      <c r="W26" s="23">
        <v>4</v>
      </c>
      <c r="X26" s="25">
        <v>4</v>
      </c>
      <c r="Y26" s="25">
        <v>4</v>
      </c>
      <c r="Z26" s="27">
        <f t="shared" si="2"/>
        <v>73</v>
      </c>
      <c r="AA26" s="29">
        <v>700</v>
      </c>
      <c r="AB26" s="36">
        <f t="shared" si="0"/>
        <v>42</v>
      </c>
      <c r="AC26" s="36">
        <f t="shared" si="1"/>
        <v>8</v>
      </c>
    </row>
    <row r="27" spans="1:27" ht="15.75">
      <c r="A27" s="14"/>
      <c r="B27" s="7" t="s">
        <v>91</v>
      </c>
      <c r="C27" s="8"/>
      <c r="D27" s="8"/>
      <c r="E27" s="15"/>
      <c r="F27" s="15"/>
      <c r="G27" s="15"/>
      <c r="H27" s="16">
        <f>SUM(H3:H26)</f>
        <v>44235415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32">
        <f>SUM(AA3:AA26)</f>
        <v>20000</v>
      </c>
    </row>
    <row r="28" spans="1:27" ht="12.75">
      <c r="A28" s="14"/>
      <c r="B28" s="9"/>
      <c r="C28" s="10"/>
      <c r="D28" s="10"/>
      <c r="E28" s="17"/>
      <c r="F28" s="17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9"/>
      <c r="C29" s="10"/>
      <c r="D29" s="10"/>
      <c r="E29" s="17"/>
      <c r="F29" s="17"/>
      <c r="G29" s="1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0" t="s">
        <v>110</v>
      </c>
      <c r="AA29" s="31">
        <f>(20000000-AA27)</f>
        <v>19980000</v>
      </c>
    </row>
  </sheetData>
  <mergeCells count="2">
    <mergeCell ref="A1:J1"/>
    <mergeCell ref="K1:Z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R1">
      <selection activeCell="Z3" sqref="Z3:Z26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10.25390625" style="0" customWidth="1"/>
    <col min="4" max="4" width="47.125" style="0" customWidth="1"/>
    <col min="5" max="6" width="11.375" style="0" customWidth="1"/>
    <col min="7" max="7" width="8.875" style="0" customWidth="1"/>
    <col min="8" max="8" width="13.00390625" style="0" customWidth="1"/>
    <col min="9" max="9" width="12.75390625" style="0" customWidth="1"/>
    <col min="10" max="10" width="12.625" style="0" bestFit="1" customWidth="1"/>
    <col min="11" max="25" width="6.75390625" style="0" customWidth="1"/>
    <col min="26" max="26" width="12.00390625" style="0" bestFit="1" customWidth="1"/>
    <col min="27" max="27" width="15.75390625" style="0" bestFit="1" customWidth="1"/>
    <col min="28" max="28" width="11.625" style="0" customWidth="1"/>
    <col min="29" max="29" width="13.75390625" style="0" customWidth="1"/>
  </cols>
  <sheetData>
    <row r="1" spans="1:27" ht="12.75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111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14"/>
    </row>
    <row r="2" spans="1:29" ht="38.25">
      <c r="A2" s="2" t="s">
        <v>7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2" t="s">
        <v>6</v>
      </c>
      <c r="I2" s="2" t="s">
        <v>87</v>
      </c>
      <c r="J2" s="2" t="s">
        <v>88</v>
      </c>
      <c r="K2" s="18" t="s">
        <v>94</v>
      </c>
      <c r="L2" s="18" t="s">
        <v>95</v>
      </c>
      <c r="M2" s="18" t="s">
        <v>96</v>
      </c>
      <c r="N2" s="18" t="s">
        <v>97</v>
      </c>
      <c r="O2" s="18" t="s">
        <v>98</v>
      </c>
      <c r="P2" s="18" t="s">
        <v>99</v>
      </c>
      <c r="Q2" s="18" t="s">
        <v>100</v>
      </c>
      <c r="R2" s="18" t="s">
        <v>101</v>
      </c>
      <c r="S2" s="20" t="s">
        <v>102</v>
      </c>
      <c r="T2" s="20" t="s">
        <v>103</v>
      </c>
      <c r="U2" s="20" t="s">
        <v>104</v>
      </c>
      <c r="V2" s="22" t="s">
        <v>105</v>
      </c>
      <c r="W2" s="22" t="s">
        <v>106</v>
      </c>
      <c r="X2" s="24" t="s">
        <v>107</v>
      </c>
      <c r="Y2" s="24" t="s">
        <v>108</v>
      </c>
      <c r="Z2" s="26" t="s">
        <v>109</v>
      </c>
      <c r="AA2" s="28" t="s">
        <v>93</v>
      </c>
      <c r="AB2" s="35" t="s">
        <v>115</v>
      </c>
      <c r="AC2" s="35" t="s">
        <v>116</v>
      </c>
    </row>
    <row r="3" spans="1:29" ht="25.5">
      <c r="A3" s="11" t="s">
        <v>11</v>
      </c>
      <c r="B3" s="5" t="s">
        <v>8</v>
      </c>
      <c r="C3" s="6" t="s">
        <v>9</v>
      </c>
      <c r="D3" s="6" t="s">
        <v>10</v>
      </c>
      <c r="E3" s="12">
        <v>2650000</v>
      </c>
      <c r="F3" s="12">
        <v>662500</v>
      </c>
      <c r="G3" s="12"/>
      <c r="H3" s="12">
        <v>1987500</v>
      </c>
      <c r="I3" s="13" t="s">
        <v>90</v>
      </c>
      <c r="J3" s="11"/>
      <c r="K3" s="19">
        <v>10</v>
      </c>
      <c r="L3" s="19">
        <v>10</v>
      </c>
      <c r="M3" s="19">
        <v>10</v>
      </c>
      <c r="N3" s="19">
        <v>2</v>
      </c>
      <c r="O3" s="19">
        <v>5</v>
      </c>
      <c r="P3" s="19">
        <v>5</v>
      </c>
      <c r="Q3" s="19">
        <v>2</v>
      </c>
      <c r="R3" s="19">
        <v>2</v>
      </c>
      <c r="S3" s="21">
        <v>6</v>
      </c>
      <c r="T3" s="21">
        <v>3</v>
      </c>
      <c r="U3" s="21">
        <v>1</v>
      </c>
      <c r="V3" s="23">
        <v>5</v>
      </c>
      <c r="W3" s="23">
        <v>5</v>
      </c>
      <c r="X3" s="25">
        <v>5</v>
      </c>
      <c r="Y3" s="25">
        <v>5</v>
      </c>
      <c r="Z3" s="27">
        <f>SUM(K3:Y3)</f>
        <v>76</v>
      </c>
      <c r="AA3" s="29">
        <v>1000000</v>
      </c>
      <c r="AB3" s="36">
        <f>SUM(K3:R3)</f>
        <v>46</v>
      </c>
      <c r="AC3" s="36">
        <f>SUM(V3:W3)</f>
        <v>10</v>
      </c>
    </row>
    <row r="4" spans="1:29" ht="38.25">
      <c r="A4" s="11" t="s">
        <v>15</v>
      </c>
      <c r="B4" s="5" t="s">
        <v>12</v>
      </c>
      <c r="C4" s="6" t="s">
        <v>13</v>
      </c>
      <c r="D4" s="6" t="s">
        <v>14</v>
      </c>
      <c r="E4" s="12">
        <v>2700000</v>
      </c>
      <c r="F4" s="12">
        <v>700000</v>
      </c>
      <c r="G4" s="12"/>
      <c r="H4" s="12">
        <v>2000000</v>
      </c>
      <c r="I4" s="13" t="s">
        <v>90</v>
      </c>
      <c r="J4" s="11"/>
      <c r="K4" s="19">
        <v>6</v>
      </c>
      <c r="L4" s="19">
        <v>6</v>
      </c>
      <c r="M4" s="19">
        <v>7</v>
      </c>
      <c r="N4" s="19">
        <v>5</v>
      </c>
      <c r="O4" s="19">
        <v>5</v>
      </c>
      <c r="P4" s="19">
        <v>5</v>
      </c>
      <c r="Q4" s="19">
        <v>3</v>
      </c>
      <c r="R4" s="19">
        <v>3</v>
      </c>
      <c r="S4" s="21">
        <v>5</v>
      </c>
      <c r="T4" s="21">
        <v>3</v>
      </c>
      <c r="U4" s="21">
        <v>1</v>
      </c>
      <c r="V4" s="23">
        <v>3</v>
      </c>
      <c r="W4" s="23">
        <v>4</v>
      </c>
      <c r="X4" s="25">
        <v>5</v>
      </c>
      <c r="Y4" s="25">
        <v>4</v>
      </c>
      <c r="Z4" s="27">
        <f>SUM(K4:Y4)</f>
        <v>65</v>
      </c>
      <c r="AA4" s="29">
        <v>0</v>
      </c>
      <c r="AB4" s="36">
        <f aca="true" t="shared" si="0" ref="AB4:AB26">SUM(K4:R4)</f>
        <v>40</v>
      </c>
      <c r="AC4" s="36">
        <f aca="true" t="shared" si="1" ref="AC4:AC26">SUM(V4:W4)</f>
        <v>7</v>
      </c>
    </row>
    <row r="5" spans="1:29" ht="25.5">
      <c r="A5" s="11" t="s">
        <v>19</v>
      </c>
      <c r="B5" s="5" t="s">
        <v>16</v>
      </c>
      <c r="C5" s="6" t="s">
        <v>17</v>
      </c>
      <c r="D5" s="6" t="s">
        <v>18</v>
      </c>
      <c r="E5" s="12">
        <v>2650000</v>
      </c>
      <c r="F5" s="12">
        <v>662500</v>
      </c>
      <c r="G5" s="12"/>
      <c r="H5" s="12">
        <v>1987500</v>
      </c>
      <c r="I5" s="13" t="s">
        <v>89</v>
      </c>
      <c r="J5" s="11"/>
      <c r="K5" s="19">
        <v>6</v>
      </c>
      <c r="L5" s="19">
        <v>10</v>
      </c>
      <c r="M5" s="19">
        <v>5</v>
      </c>
      <c r="N5" s="19">
        <v>5</v>
      </c>
      <c r="O5" s="19">
        <v>5</v>
      </c>
      <c r="P5" s="19">
        <v>5</v>
      </c>
      <c r="Q5" s="19">
        <v>5</v>
      </c>
      <c r="R5" s="19">
        <v>5</v>
      </c>
      <c r="S5" s="21">
        <v>7</v>
      </c>
      <c r="T5" s="21">
        <v>5</v>
      </c>
      <c r="U5" s="21">
        <v>1</v>
      </c>
      <c r="V5" s="23">
        <v>3</v>
      </c>
      <c r="W5" s="23">
        <v>4</v>
      </c>
      <c r="X5" s="25">
        <v>5</v>
      </c>
      <c r="Y5" s="25">
        <v>4</v>
      </c>
      <c r="Z5" s="27">
        <f aca="true" t="shared" si="2" ref="Z5:Z26">SUM(K5:Y5)</f>
        <v>75</v>
      </c>
      <c r="AA5" s="29">
        <v>1000000</v>
      </c>
      <c r="AB5" s="36">
        <f t="shared" si="0"/>
        <v>46</v>
      </c>
      <c r="AC5" s="36">
        <f t="shared" si="1"/>
        <v>7</v>
      </c>
    </row>
    <row r="6" spans="1:29" ht="38.25">
      <c r="A6" s="11" t="s">
        <v>23</v>
      </c>
      <c r="B6" s="5" t="s">
        <v>20</v>
      </c>
      <c r="C6" s="6" t="s">
        <v>21</v>
      </c>
      <c r="D6" s="6" t="s">
        <v>22</v>
      </c>
      <c r="E6" s="12">
        <v>2700000</v>
      </c>
      <c r="F6" s="12">
        <v>700000</v>
      </c>
      <c r="G6" s="12"/>
      <c r="H6" s="12">
        <v>2000000</v>
      </c>
      <c r="I6" s="13" t="s">
        <v>89</v>
      </c>
      <c r="J6" s="11"/>
      <c r="K6" s="19">
        <v>6</v>
      </c>
      <c r="L6" s="19">
        <v>7</v>
      </c>
      <c r="M6" s="19">
        <v>7</v>
      </c>
      <c r="N6" s="19">
        <v>5</v>
      </c>
      <c r="O6" s="19">
        <v>5</v>
      </c>
      <c r="P6" s="19">
        <v>5</v>
      </c>
      <c r="Q6" s="19">
        <v>5</v>
      </c>
      <c r="R6" s="19">
        <v>5</v>
      </c>
      <c r="S6" s="21">
        <v>5</v>
      </c>
      <c r="T6" s="21">
        <v>5</v>
      </c>
      <c r="U6" s="21">
        <v>1</v>
      </c>
      <c r="V6" s="23">
        <v>3</v>
      </c>
      <c r="W6" s="23">
        <v>5</v>
      </c>
      <c r="X6" s="25">
        <v>4</v>
      </c>
      <c r="Y6" s="25">
        <v>4</v>
      </c>
      <c r="Z6" s="27">
        <f t="shared" si="2"/>
        <v>72</v>
      </c>
      <c r="AA6" s="29">
        <v>1000000</v>
      </c>
      <c r="AB6" s="36">
        <f t="shared" si="0"/>
        <v>45</v>
      </c>
      <c r="AC6" s="36">
        <f t="shared" si="1"/>
        <v>8</v>
      </c>
    </row>
    <row r="7" spans="1:29" ht="25.5">
      <c r="A7" s="11" t="s">
        <v>27</v>
      </c>
      <c r="B7" s="5" t="s">
        <v>24</v>
      </c>
      <c r="C7" s="6" t="s">
        <v>25</v>
      </c>
      <c r="D7" s="6" t="s">
        <v>26</v>
      </c>
      <c r="E7" s="44">
        <v>1469000</v>
      </c>
      <c r="F7" s="12">
        <v>371000</v>
      </c>
      <c r="G7" s="12"/>
      <c r="H7" s="12">
        <v>1098000</v>
      </c>
      <c r="I7" s="13" t="s">
        <v>90</v>
      </c>
      <c r="J7" s="11"/>
      <c r="K7" s="19">
        <v>8</v>
      </c>
      <c r="L7" s="19">
        <v>5</v>
      </c>
      <c r="M7" s="19">
        <v>7</v>
      </c>
      <c r="N7" s="19">
        <v>5</v>
      </c>
      <c r="O7" s="19">
        <v>1</v>
      </c>
      <c r="P7" s="19">
        <v>1</v>
      </c>
      <c r="Q7" s="19">
        <v>5</v>
      </c>
      <c r="R7" s="19">
        <v>5</v>
      </c>
      <c r="S7" s="21">
        <v>7</v>
      </c>
      <c r="T7" s="21">
        <v>7</v>
      </c>
      <c r="U7" s="21">
        <v>1</v>
      </c>
      <c r="V7" s="23">
        <v>3</v>
      </c>
      <c r="W7" s="23">
        <v>3</v>
      </c>
      <c r="X7" s="25">
        <v>4</v>
      </c>
      <c r="Y7" s="25">
        <v>5</v>
      </c>
      <c r="Z7" s="27">
        <f t="shared" si="2"/>
        <v>67</v>
      </c>
      <c r="AA7" s="29">
        <v>0</v>
      </c>
      <c r="AB7" s="36">
        <f t="shared" si="0"/>
        <v>37</v>
      </c>
      <c r="AC7" s="36">
        <f t="shared" si="1"/>
        <v>6</v>
      </c>
    </row>
    <row r="8" spans="1:29" ht="38.25">
      <c r="A8" s="11" t="s">
        <v>29</v>
      </c>
      <c r="B8" s="5" t="s">
        <v>20</v>
      </c>
      <c r="C8" s="6" t="s">
        <v>21</v>
      </c>
      <c r="D8" s="6" t="s">
        <v>28</v>
      </c>
      <c r="E8" s="12">
        <v>2500000</v>
      </c>
      <c r="F8" s="12">
        <v>500000</v>
      </c>
      <c r="G8" s="12"/>
      <c r="H8" s="12">
        <v>2000000</v>
      </c>
      <c r="I8" s="13" t="s">
        <v>89</v>
      </c>
      <c r="J8" s="37"/>
      <c r="K8" s="19">
        <v>7</v>
      </c>
      <c r="L8" s="19">
        <v>5</v>
      </c>
      <c r="M8" s="19">
        <v>7</v>
      </c>
      <c r="N8" s="19">
        <v>3</v>
      </c>
      <c r="O8" s="19">
        <v>5</v>
      </c>
      <c r="P8" s="19">
        <v>4</v>
      </c>
      <c r="Q8" s="19">
        <v>4</v>
      </c>
      <c r="R8" s="19">
        <v>4</v>
      </c>
      <c r="S8" s="21">
        <v>7</v>
      </c>
      <c r="T8" s="21">
        <v>7</v>
      </c>
      <c r="U8" s="21">
        <v>1</v>
      </c>
      <c r="V8" s="23">
        <v>3</v>
      </c>
      <c r="W8" s="23">
        <v>5</v>
      </c>
      <c r="X8" s="25">
        <v>4</v>
      </c>
      <c r="Y8" s="25">
        <v>4</v>
      </c>
      <c r="Z8" s="27">
        <f t="shared" si="2"/>
        <v>70</v>
      </c>
      <c r="AA8" s="29">
        <v>0</v>
      </c>
      <c r="AB8" s="36">
        <f t="shared" si="0"/>
        <v>39</v>
      </c>
      <c r="AC8" s="36">
        <f t="shared" si="1"/>
        <v>8</v>
      </c>
    </row>
    <row r="9" spans="1:29" ht="25.5">
      <c r="A9" s="11" t="s">
        <v>32</v>
      </c>
      <c r="B9" s="5" t="s">
        <v>30</v>
      </c>
      <c r="C9" s="6" t="s">
        <v>21</v>
      </c>
      <c r="D9" s="6" t="s">
        <v>31</v>
      </c>
      <c r="E9" s="12">
        <v>9000000</v>
      </c>
      <c r="F9" s="12">
        <v>7000000</v>
      </c>
      <c r="G9" s="12"/>
      <c r="H9" s="12">
        <v>2000000</v>
      </c>
      <c r="I9" s="13" t="s">
        <v>89</v>
      </c>
      <c r="J9" s="11"/>
      <c r="K9" s="19">
        <v>10</v>
      </c>
      <c r="L9" s="19">
        <v>10</v>
      </c>
      <c r="M9" s="19">
        <v>10</v>
      </c>
      <c r="N9" s="19">
        <v>5</v>
      </c>
      <c r="O9" s="19">
        <v>5</v>
      </c>
      <c r="P9" s="19">
        <v>5</v>
      </c>
      <c r="Q9" s="19">
        <v>5</v>
      </c>
      <c r="R9" s="19">
        <v>5</v>
      </c>
      <c r="S9" s="21">
        <v>10</v>
      </c>
      <c r="T9" s="21">
        <v>10</v>
      </c>
      <c r="U9" s="21">
        <v>5</v>
      </c>
      <c r="V9" s="23">
        <v>5</v>
      </c>
      <c r="W9" s="23">
        <v>5</v>
      </c>
      <c r="X9" s="25">
        <v>5</v>
      </c>
      <c r="Y9" s="25">
        <v>5</v>
      </c>
      <c r="Z9" s="27">
        <f t="shared" si="2"/>
        <v>100</v>
      </c>
      <c r="AA9" s="29">
        <v>2000000</v>
      </c>
      <c r="AB9" s="36">
        <f t="shared" si="0"/>
        <v>55</v>
      </c>
      <c r="AC9" s="36">
        <f t="shared" si="1"/>
        <v>10</v>
      </c>
    </row>
    <row r="10" spans="1:29" ht="38.25">
      <c r="A10" s="11" t="s">
        <v>35</v>
      </c>
      <c r="B10" s="5" t="s">
        <v>33</v>
      </c>
      <c r="C10" s="6" t="s">
        <v>21</v>
      </c>
      <c r="D10" s="6" t="s">
        <v>34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11"/>
      <c r="K10" s="19">
        <v>10</v>
      </c>
      <c r="L10" s="19">
        <v>10</v>
      </c>
      <c r="M10" s="19">
        <v>10</v>
      </c>
      <c r="N10" s="19">
        <v>5</v>
      </c>
      <c r="O10" s="19">
        <v>5</v>
      </c>
      <c r="P10" s="19">
        <v>5</v>
      </c>
      <c r="Q10" s="19">
        <v>5</v>
      </c>
      <c r="R10" s="19">
        <v>5</v>
      </c>
      <c r="S10" s="21">
        <v>10</v>
      </c>
      <c r="T10" s="21">
        <v>10</v>
      </c>
      <c r="U10" s="21">
        <v>2</v>
      </c>
      <c r="V10" s="23">
        <v>5</v>
      </c>
      <c r="W10" s="23">
        <v>5</v>
      </c>
      <c r="X10" s="25">
        <v>5</v>
      </c>
      <c r="Y10" s="25">
        <v>5</v>
      </c>
      <c r="Z10" s="27">
        <f t="shared" si="2"/>
        <v>97</v>
      </c>
      <c r="AA10" s="29">
        <v>2000000</v>
      </c>
      <c r="AB10" s="36">
        <f t="shared" si="0"/>
        <v>55</v>
      </c>
      <c r="AC10" s="36">
        <f t="shared" si="1"/>
        <v>10</v>
      </c>
    </row>
    <row r="11" spans="1:29" ht="51">
      <c r="A11" s="11" t="s">
        <v>39</v>
      </c>
      <c r="B11" s="5" t="s">
        <v>36</v>
      </c>
      <c r="C11" s="6" t="s">
        <v>21</v>
      </c>
      <c r="D11" s="6" t="s">
        <v>38</v>
      </c>
      <c r="E11" s="12">
        <v>2875000</v>
      </c>
      <c r="F11" s="12">
        <v>875000</v>
      </c>
      <c r="G11" s="12"/>
      <c r="H11" s="12">
        <v>2000000</v>
      </c>
      <c r="I11" s="13" t="s">
        <v>89</v>
      </c>
      <c r="J11" s="11"/>
      <c r="K11" s="19">
        <v>8</v>
      </c>
      <c r="L11" s="19">
        <v>8</v>
      </c>
      <c r="M11" s="19">
        <v>5</v>
      </c>
      <c r="N11" s="19">
        <v>5</v>
      </c>
      <c r="O11" s="19">
        <v>5</v>
      </c>
      <c r="P11" s="19">
        <v>5</v>
      </c>
      <c r="Q11" s="19">
        <v>4</v>
      </c>
      <c r="R11" s="19">
        <v>4</v>
      </c>
      <c r="S11" s="21">
        <v>6</v>
      </c>
      <c r="T11" s="21">
        <v>9</v>
      </c>
      <c r="U11" s="21">
        <v>2</v>
      </c>
      <c r="V11" s="23">
        <v>4</v>
      </c>
      <c r="W11" s="23">
        <v>5</v>
      </c>
      <c r="X11" s="25">
        <v>5</v>
      </c>
      <c r="Y11" s="25">
        <v>3</v>
      </c>
      <c r="Z11" s="27">
        <f t="shared" si="2"/>
        <v>78</v>
      </c>
      <c r="AA11" s="29">
        <v>1000000</v>
      </c>
      <c r="AB11" s="36">
        <f t="shared" si="0"/>
        <v>44</v>
      </c>
      <c r="AC11" s="36">
        <f t="shared" si="1"/>
        <v>9</v>
      </c>
    </row>
    <row r="12" spans="1:29" ht="25.5">
      <c r="A12" s="11" t="s">
        <v>43</v>
      </c>
      <c r="B12" s="5" t="s">
        <v>40</v>
      </c>
      <c r="C12" s="6" t="s">
        <v>41</v>
      </c>
      <c r="D12" s="6" t="s">
        <v>42</v>
      </c>
      <c r="E12" s="12">
        <v>2660000</v>
      </c>
      <c r="F12" s="12">
        <v>665000</v>
      </c>
      <c r="G12" s="12"/>
      <c r="H12" s="12">
        <v>1995000</v>
      </c>
      <c r="I12" s="13" t="s">
        <v>90</v>
      </c>
      <c r="J12" s="11"/>
      <c r="K12" s="19">
        <v>8</v>
      </c>
      <c r="L12" s="19">
        <v>6</v>
      </c>
      <c r="M12" s="19">
        <v>7</v>
      </c>
      <c r="N12" s="19">
        <v>5</v>
      </c>
      <c r="O12" s="19">
        <v>5</v>
      </c>
      <c r="P12" s="19">
        <v>5</v>
      </c>
      <c r="Q12" s="19">
        <v>5</v>
      </c>
      <c r="R12" s="19">
        <v>5</v>
      </c>
      <c r="S12" s="21">
        <v>6</v>
      </c>
      <c r="T12" s="21">
        <v>8</v>
      </c>
      <c r="U12" s="21">
        <v>1</v>
      </c>
      <c r="V12" s="23">
        <v>3</v>
      </c>
      <c r="W12" s="23">
        <v>5</v>
      </c>
      <c r="X12" s="25">
        <v>5</v>
      </c>
      <c r="Y12" s="25">
        <v>5</v>
      </c>
      <c r="Z12" s="27">
        <f t="shared" si="2"/>
        <v>79</v>
      </c>
      <c r="AA12" s="29">
        <v>1000000</v>
      </c>
      <c r="AB12" s="36">
        <f t="shared" si="0"/>
        <v>46</v>
      </c>
      <c r="AC12" s="36">
        <f t="shared" si="1"/>
        <v>8</v>
      </c>
    </row>
    <row r="13" spans="1:29" ht="25.5">
      <c r="A13" s="11" t="s">
        <v>46</v>
      </c>
      <c r="B13" s="5" t="s">
        <v>44</v>
      </c>
      <c r="C13" s="6" t="s">
        <v>21</v>
      </c>
      <c r="D13" s="6" t="s">
        <v>45</v>
      </c>
      <c r="E13" s="12">
        <v>3984800</v>
      </c>
      <c r="F13" s="12">
        <v>986000</v>
      </c>
      <c r="G13" s="12">
        <v>800000</v>
      </c>
      <c r="H13" s="12">
        <v>2000000</v>
      </c>
      <c r="I13" s="13" t="s">
        <v>90</v>
      </c>
      <c r="J13" s="11"/>
      <c r="K13" s="19">
        <v>10</v>
      </c>
      <c r="L13" s="19">
        <v>10</v>
      </c>
      <c r="M13" s="19">
        <v>8</v>
      </c>
      <c r="N13" s="19">
        <v>2</v>
      </c>
      <c r="O13" s="19">
        <v>5</v>
      </c>
      <c r="P13" s="19">
        <v>2</v>
      </c>
      <c r="Q13" s="19">
        <v>3</v>
      </c>
      <c r="R13" s="19">
        <v>3</v>
      </c>
      <c r="S13" s="21">
        <v>7</v>
      </c>
      <c r="T13" s="21">
        <v>7</v>
      </c>
      <c r="U13" s="21">
        <v>5</v>
      </c>
      <c r="V13" s="23">
        <v>5</v>
      </c>
      <c r="W13" s="23">
        <v>5</v>
      </c>
      <c r="X13" s="25">
        <v>5</v>
      </c>
      <c r="Y13" s="25">
        <v>1</v>
      </c>
      <c r="Z13" s="27">
        <f t="shared" si="2"/>
        <v>78</v>
      </c>
      <c r="AA13" s="29">
        <v>1000000</v>
      </c>
      <c r="AB13" s="36">
        <f t="shared" si="0"/>
        <v>43</v>
      </c>
      <c r="AC13" s="36">
        <f t="shared" si="1"/>
        <v>10</v>
      </c>
    </row>
    <row r="14" spans="1:29" ht="25.5">
      <c r="A14" s="11" t="s">
        <v>50</v>
      </c>
      <c r="B14" s="5" t="s">
        <v>47</v>
      </c>
      <c r="C14" s="6" t="s">
        <v>48</v>
      </c>
      <c r="D14" s="6" t="s">
        <v>49</v>
      </c>
      <c r="E14" s="12">
        <v>3310000</v>
      </c>
      <c r="F14" s="12">
        <v>1234000</v>
      </c>
      <c r="G14" s="12"/>
      <c r="H14" s="12">
        <v>2000000</v>
      </c>
      <c r="I14" s="13" t="s">
        <v>90</v>
      </c>
      <c r="J14" s="11"/>
      <c r="K14" s="19">
        <v>7</v>
      </c>
      <c r="L14" s="19">
        <v>7</v>
      </c>
      <c r="M14" s="19">
        <v>7</v>
      </c>
      <c r="N14" s="19">
        <v>5</v>
      </c>
      <c r="O14" s="19">
        <v>5</v>
      </c>
      <c r="P14" s="19">
        <v>1</v>
      </c>
      <c r="Q14" s="19">
        <v>4</v>
      </c>
      <c r="R14" s="19">
        <v>4</v>
      </c>
      <c r="S14" s="21">
        <v>7</v>
      </c>
      <c r="T14" s="21">
        <v>7</v>
      </c>
      <c r="U14" s="21">
        <v>3</v>
      </c>
      <c r="V14" s="23">
        <v>3</v>
      </c>
      <c r="W14" s="23">
        <v>5</v>
      </c>
      <c r="X14" s="25">
        <v>5</v>
      </c>
      <c r="Y14" s="25">
        <v>4</v>
      </c>
      <c r="Z14" s="27">
        <f t="shared" si="2"/>
        <v>74</v>
      </c>
      <c r="AA14" s="29">
        <v>1000000</v>
      </c>
      <c r="AB14" s="36">
        <f t="shared" si="0"/>
        <v>40</v>
      </c>
      <c r="AC14" s="36">
        <f t="shared" si="1"/>
        <v>8</v>
      </c>
    </row>
    <row r="15" spans="1:29" ht="25.5">
      <c r="A15" s="11" t="s">
        <v>54</v>
      </c>
      <c r="B15" s="5" t="s">
        <v>51</v>
      </c>
      <c r="C15" s="6" t="s">
        <v>52</v>
      </c>
      <c r="D15" s="6" t="s">
        <v>53</v>
      </c>
      <c r="E15" s="12">
        <v>3501000</v>
      </c>
      <c r="F15" s="12">
        <v>1501000</v>
      </c>
      <c r="G15" s="12"/>
      <c r="H15" s="12">
        <v>2000000</v>
      </c>
      <c r="I15" s="13" t="s">
        <v>90</v>
      </c>
      <c r="J15" s="11"/>
      <c r="K15" s="19">
        <v>10</v>
      </c>
      <c r="L15" s="19">
        <v>10</v>
      </c>
      <c r="M15" s="19">
        <v>10</v>
      </c>
      <c r="N15" s="19">
        <v>5</v>
      </c>
      <c r="O15" s="19">
        <v>5</v>
      </c>
      <c r="P15" s="19">
        <v>1</v>
      </c>
      <c r="Q15" s="19">
        <v>5</v>
      </c>
      <c r="R15" s="19">
        <v>5</v>
      </c>
      <c r="S15" s="21">
        <v>8</v>
      </c>
      <c r="T15" s="21">
        <v>8</v>
      </c>
      <c r="U15" s="21">
        <v>5</v>
      </c>
      <c r="V15" s="23">
        <v>3</v>
      </c>
      <c r="W15" s="23">
        <v>5</v>
      </c>
      <c r="X15" s="25">
        <v>5</v>
      </c>
      <c r="Y15" s="25">
        <v>5</v>
      </c>
      <c r="Z15" s="27">
        <f t="shared" si="2"/>
        <v>90</v>
      </c>
      <c r="AA15" s="29">
        <v>1000000</v>
      </c>
      <c r="AB15" s="36">
        <f t="shared" si="0"/>
        <v>51</v>
      </c>
      <c r="AC15" s="36">
        <f t="shared" si="1"/>
        <v>8</v>
      </c>
    </row>
    <row r="16" spans="1:29" ht="25.5">
      <c r="A16" s="11" t="s">
        <v>58</v>
      </c>
      <c r="B16" s="5" t="s">
        <v>55</v>
      </c>
      <c r="C16" s="6" t="s">
        <v>56</v>
      </c>
      <c r="D16" s="6" t="s">
        <v>57</v>
      </c>
      <c r="E16" s="12">
        <v>2667000</v>
      </c>
      <c r="F16" s="12">
        <v>667000</v>
      </c>
      <c r="G16" s="12"/>
      <c r="H16" s="12">
        <v>2000000</v>
      </c>
      <c r="I16" s="13" t="s">
        <v>89</v>
      </c>
      <c r="J16" s="11"/>
      <c r="K16" s="19">
        <v>10</v>
      </c>
      <c r="L16" s="19">
        <v>10</v>
      </c>
      <c r="M16" s="19">
        <v>8</v>
      </c>
      <c r="N16" s="19">
        <v>4</v>
      </c>
      <c r="O16" s="19">
        <v>5</v>
      </c>
      <c r="P16" s="19">
        <v>3</v>
      </c>
      <c r="Q16" s="19">
        <v>3</v>
      </c>
      <c r="R16" s="19">
        <v>3</v>
      </c>
      <c r="S16" s="21">
        <v>6</v>
      </c>
      <c r="T16" s="21">
        <v>7</v>
      </c>
      <c r="U16" s="21">
        <v>1</v>
      </c>
      <c r="V16" s="23">
        <v>3</v>
      </c>
      <c r="W16" s="23">
        <v>4</v>
      </c>
      <c r="X16" s="25">
        <v>5</v>
      </c>
      <c r="Y16" s="25">
        <v>5</v>
      </c>
      <c r="Z16" s="27">
        <f t="shared" si="2"/>
        <v>77</v>
      </c>
      <c r="AA16" s="29">
        <v>1000000</v>
      </c>
      <c r="AB16" s="36">
        <f t="shared" si="0"/>
        <v>46</v>
      </c>
      <c r="AC16" s="36">
        <f t="shared" si="1"/>
        <v>7</v>
      </c>
    </row>
    <row r="17" spans="1:29" ht="25.5">
      <c r="A17" s="11" t="s">
        <v>60</v>
      </c>
      <c r="B17" s="5" t="s">
        <v>55</v>
      </c>
      <c r="C17" s="6" t="s">
        <v>56</v>
      </c>
      <c r="D17" s="6" t="s">
        <v>59</v>
      </c>
      <c r="E17" s="12">
        <v>1200000</v>
      </c>
      <c r="F17" s="12">
        <v>300000</v>
      </c>
      <c r="G17" s="12"/>
      <c r="H17" s="12">
        <v>900000</v>
      </c>
      <c r="I17" s="13" t="s">
        <v>89</v>
      </c>
      <c r="J17" s="11"/>
      <c r="K17" s="19">
        <v>10</v>
      </c>
      <c r="L17" s="19">
        <v>10</v>
      </c>
      <c r="M17" s="19">
        <v>10</v>
      </c>
      <c r="N17" s="19">
        <v>4</v>
      </c>
      <c r="O17" s="19">
        <v>5</v>
      </c>
      <c r="P17" s="19">
        <v>3</v>
      </c>
      <c r="Q17" s="19">
        <v>5</v>
      </c>
      <c r="R17" s="19">
        <v>5</v>
      </c>
      <c r="S17" s="21">
        <v>10</v>
      </c>
      <c r="T17" s="21">
        <v>8</v>
      </c>
      <c r="U17" s="21">
        <v>1</v>
      </c>
      <c r="V17" s="23">
        <v>3</v>
      </c>
      <c r="W17" s="23">
        <v>5</v>
      </c>
      <c r="X17" s="25">
        <v>5</v>
      </c>
      <c r="Y17" s="25">
        <v>5</v>
      </c>
      <c r="Z17" s="27">
        <f t="shared" si="2"/>
        <v>89</v>
      </c>
      <c r="AA17" s="29">
        <v>900000</v>
      </c>
      <c r="AB17" s="36">
        <f t="shared" si="0"/>
        <v>52</v>
      </c>
      <c r="AC17" s="36">
        <f t="shared" si="1"/>
        <v>8</v>
      </c>
    </row>
    <row r="18" spans="1:29" ht="25.5">
      <c r="A18" s="11" t="s">
        <v>63</v>
      </c>
      <c r="B18" s="5" t="s">
        <v>61</v>
      </c>
      <c r="C18" s="6" t="s">
        <v>92</v>
      </c>
      <c r="D18" s="6" t="s">
        <v>62</v>
      </c>
      <c r="E18" s="12">
        <v>2400000</v>
      </c>
      <c r="F18" s="12">
        <v>600000</v>
      </c>
      <c r="G18" s="12"/>
      <c r="H18" s="12">
        <v>1800000</v>
      </c>
      <c r="I18" s="13" t="s">
        <v>90</v>
      </c>
      <c r="J18" s="11"/>
      <c r="K18" s="19">
        <v>10</v>
      </c>
      <c r="L18" s="19">
        <v>10</v>
      </c>
      <c r="M18" s="19">
        <v>10</v>
      </c>
      <c r="N18" s="19">
        <v>5</v>
      </c>
      <c r="O18" s="19">
        <v>5</v>
      </c>
      <c r="P18" s="19">
        <v>5</v>
      </c>
      <c r="Q18" s="19">
        <v>5</v>
      </c>
      <c r="R18" s="19">
        <v>5</v>
      </c>
      <c r="S18" s="21">
        <v>6</v>
      </c>
      <c r="T18" s="21">
        <v>6</v>
      </c>
      <c r="U18" s="21">
        <v>1</v>
      </c>
      <c r="V18" s="23">
        <v>3</v>
      </c>
      <c r="W18" s="23">
        <v>5</v>
      </c>
      <c r="X18" s="25">
        <v>5</v>
      </c>
      <c r="Y18" s="25">
        <v>5</v>
      </c>
      <c r="Z18" s="27">
        <f t="shared" si="2"/>
        <v>86</v>
      </c>
      <c r="AA18" s="29">
        <v>1000000</v>
      </c>
      <c r="AB18" s="36">
        <f t="shared" si="0"/>
        <v>55</v>
      </c>
      <c r="AC18" s="36">
        <f t="shared" si="1"/>
        <v>8</v>
      </c>
    </row>
    <row r="19" spans="1:29" ht="25.5">
      <c r="A19" s="11" t="s">
        <v>66</v>
      </c>
      <c r="B19" s="5" t="s">
        <v>64</v>
      </c>
      <c r="C19" s="6" t="s">
        <v>21</v>
      </c>
      <c r="D19" s="6" t="s">
        <v>65</v>
      </c>
      <c r="E19" s="12">
        <v>2502500</v>
      </c>
      <c r="F19" s="12">
        <v>550000</v>
      </c>
      <c r="G19" s="12"/>
      <c r="H19" s="12">
        <v>1562000</v>
      </c>
      <c r="I19" s="13" t="s">
        <v>90</v>
      </c>
      <c r="J19" s="37"/>
      <c r="K19" s="19">
        <v>8</v>
      </c>
      <c r="L19" s="19">
        <v>8</v>
      </c>
      <c r="M19" s="19">
        <v>8</v>
      </c>
      <c r="N19" s="19">
        <v>1</v>
      </c>
      <c r="O19" s="19">
        <v>3</v>
      </c>
      <c r="P19" s="19">
        <v>4</v>
      </c>
      <c r="Q19" s="19">
        <v>4</v>
      </c>
      <c r="R19" s="19">
        <v>4</v>
      </c>
      <c r="S19" s="21">
        <v>5</v>
      </c>
      <c r="T19" s="21">
        <v>5</v>
      </c>
      <c r="U19" s="21">
        <v>1</v>
      </c>
      <c r="V19" s="23">
        <v>4</v>
      </c>
      <c r="W19" s="23">
        <v>4</v>
      </c>
      <c r="X19" s="25">
        <v>5</v>
      </c>
      <c r="Y19" s="25">
        <v>4</v>
      </c>
      <c r="Z19" s="27">
        <f t="shared" si="2"/>
        <v>68</v>
      </c>
      <c r="AA19" s="29">
        <v>0</v>
      </c>
      <c r="AB19" s="36">
        <f t="shared" si="0"/>
        <v>40</v>
      </c>
      <c r="AC19" s="36">
        <f t="shared" si="1"/>
        <v>8</v>
      </c>
    </row>
    <row r="20" spans="1:29" ht="25.5">
      <c r="A20" s="11" t="s">
        <v>69</v>
      </c>
      <c r="B20" s="5" t="s">
        <v>67</v>
      </c>
      <c r="C20" s="6" t="s">
        <v>21</v>
      </c>
      <c r="D20" s="6" t="s">
        <v>68</v>
      </c>
      <c r="E20" s="12">
        <v>2600000</v>
      </c>
      <c r="F20" s="12">
        <v>650000</v>
      </c>
      <c r="G20" s="12"/>
      <c r="H20" s="12">
        <v>1950000</v>
      </c>
      <c r="I20" s="13" t="s">
        <v>90</v>
      </c>
      <c r="J20" s="11"/>
      <c r="K20" s="19">
        <v>10</v>
      </c>
      <c r="L20" s="19">
        <v>10</v>
      </c>
      <c r="M20" s="19">
        <v>10</v>
      </c>
      <c r="N20" s="19">
        <v>5</v>
      </c>
      <c r="O20" s="19">
        <v>5</v>
      </c>
      <c r="P20" s="19">
        <v>5</v>
      </c>
      <c r="Q20" s="19">
        <v>5</v>
      </c>
      <c r="R20" s="19">
        <v>5</v>
      </c>
      <c r="S20" s="21">
        <v>5</v>
      </c>
      <c r="T20" s="21">
        <v>10</v>
      </c>
      <c r="U20" s="21">
        <v>1</v>
      </c>
      <c r="V20" s="23">
        <v>4</v>
      </c>
      <c r="W20" s="23">
        <v>5</v>
      </c>
      <c r="X20" s="25">
        <v>5</v>
      </c>
      <c r="Y20" s="25">
        <v>5</v>
      </c>
      <c r="Z20" s="27">
        <f>SUM(K20:Y20)</f>
        <v>90</v>
      </c>
      <c r="AA20" s="29">
        <v>1950000</v>
      </c>
      <c r="AB20" s="36">
        <f t="shared" si="0"/>
        <v>55</v>
      </c>
      <c r="AC20" s="36">
        <f t="shared" si="1"/>
        <v>9</v>
      </c>
    </row>
    <row r="21" spans="1:29" ht="25.5">
      <c r="A21" s="11" t="s">
        <v>71</v>
      </c>
      <c r="B21" s="5" t="s">
        <v>67</v>
      </c>
      <c r="C21" s="6" t="s">
        <v>21</v>
      </c>
      <c r="D21" s="6" t="s">
        <v>70</v>
      </c>
      <c r="E21" s="12">
        <v>2833750</v>
      </c>
      <c r="F21" s="12">
        <v>833750</v>
      </c>
      <c r="G21" s="12"/>
      <c r="H21" s="12">
        <v>2000000</v>
      </c>
      <c r="I21" s="13" t="s">
        <v>90</v>
      </c>
      <c r="J21" s="11"/>
      <c r="K21" s="19">
        <v>6</v>
      </c>
      <c r="L21" s="19">
        <v>8</v>
      </c>
      <c r="M21" s="19">
        <v>6</v>
      </c>
      <c r="N21" s="19">
        <v>4</v>
      </c>
      <c r="O21" s="19">
        <v>5</v>
      </c>
      <c r="P21" s="19">
        <v>5</v>
      </c>
      <c r="Q21" s="19">
        <v>4</v>
      </c>
      <c r="R21" s="19">
        <v>4</v>
      </c>
      <c r="S21" s="21">
        <v>6</v>
      </c>
      <c r="T21" s="21">
        <v>6</v>
      </c>
      <c r="U21" s="21">
        <v>2</v>
      </c>
      <c r="V21" s="23">
        <v>4</v>
      </c>
      <c r="W21" s="23">
        <v>5</v>
      </c>
      <c r="X21" s="25">
        <v>5</v>
      </c>
      <c r="Y21" s="25">
        <v>1</v>
      </c>
      <c r="Z21" s="27">
        <f t="shared" si="2"/>
        <v>71</v>
      </c>
      <c r="AA21" s="29">
        <v>0</v>
      </c>
      <c r="AB21" s="36">
        <f t="shared" si="0"/>
        <v>42</v>
      </c>
      <c r="AC21" s="36">
        <f t="shared" si="1"/>
        <v>9</v>
      </c>
    </row>
    <row r="22" spans="1:29" ht="25.5">
      <c r="A22" s="11" t="s">
        <v>73</v>
      </c>
      <c r="B22" s="5" t="s">
        <v>67</v>
      </c>
      <c r="C22" s="6" t="s">
        <v>21</v>
      </c>
      <c r="D22" s="6" t="s">
        <v>72</v>
      </c>
      <c r="E22" s="12">
        <v>2696000</v>
      </c>
      <c r="F22" s="12">
        <v>696000</v>
      </c>
      <c r="G22" s="12"/>
      <c r="H22" s="12">
        <v>2000000</v>
      </c>
      <c r="I22" s="13" t="s">
        <v>90</v>
      </c>
      <c r="J22" s="11"/>
      <c r="K22" s="19">
        <v>10</v>
      </c>
      <c r="L22" s="19">
        <v>10</v>
      </c>
      <c r="M22" s="19">
        <v>8</v>
      </c>
      <c r="N22" s="19">
        <v>5</v>
      </c>
      <c r="O22" s="19">
        <v>5</v>
      </c>
      <c r="P22" s="19">
        <v>5</v>
      </c>
      <c r="Q22" s="19">
        <v>3</v>
      </c>
      <c r="R22" s="19">
        <v>3</v>
      </c>
      <c r="S22" s="21">
        <v>5</v>
      </c>
      <c r="T22" s="21">
        <v>5</v>
      </c>
      <c r="U22" s="21">
        <v>2</v>
      </c>
      <c r="V22" s="23">
        <v>3</v>
      </c>
      <c r="W22" s="23">
        <v>5</v>
      </c>
      <c r="X22" s="25">
        <v>5</v>
      </c>
      <c r="Y22" s="25">
        <v>5</v>
      </c>
      <c r="Z22" s="27">
        <f t="shared" si="2"/>
        <v>79</v>
      </c>
      <c r="AA22" s="29">
        <v>1150000</v>
      </c>
      <c r="AB22" s="36">
        <f t="shared" si="0"/>
        <v>49</v>
      </c>
      <c r="AC22" s="36">
        <f t="shared" si="1"/>
        <v>8</v>
      </c>
    </row>
    <row r="23" spans="1:29" ht="25.5">
      <c r="A23" s="11" t="s">
        <v>77</v>
      </c>
      <c r="B23" s="5" t="s">
        <v>74</v>
      </c>
      <c r="C23" s="6" t="s">
        <v>75</v>
      </c>
      <c r="D23" s="6" t="s">
        <v>76</v>
      </c>
      <c r="E23" s="12">
        <v>3888000</v>
      </c>
      <c r="F23" s="12">
        <v>973000</v>
      </c>
      <c r="G23" s="12">
        <v>720000</v>
      </c>
      <c r="H23" s="12">
        <v>2000000</v>
      </c>
      <c r="I23" s="13" t="s">
        <v>90</v>
      </c>
      <c r="J23" s="11"/>
      <c r="K23" s="19">
        <v>6</v>
      </c>
      <c r="L23" s="19">
        <v>6</v>
      </c>
      <c r="M23" s="19">
        <v>8</v>
      </c>
      <c r="N23" s="19">
        <v>5</v>
      </c>
      <c r="O23" s="19">
        <v>5</v>
      </c>
      <c r="P23" s="19">
        <v>1</v>
      </c>
      <c r="Q23" s="19">
        <v>3</v>
      </c>
      <c r="R23" s="19">
        <v>3</v>
      </c>
      <c r="S23" s="21">
        <v>5</v>
      </c>
      <c r="T23" s="21">
        <v>5</v>
      </c>
      <c r="U23" s="21">
        <v>5</v>
      </c>
      <c r="V23" s="23">
        <v>5</v>
      </c>
      <c r="W23" s="23">
        <v>2</v>
      </c>
      <c r="X23" s="25">
        <v>3</v>
      </c>
      <c r="Y23" s="25">
        <v>1</v>
      </c>
      <c r="Z23" s="27">
        <f t="shared" si="2"/>
        <v>63</v>
      </c>
      <c r="AA23" s="29">
        <v>0</v>
      </c>
      <c r="AB23" s="36">
        <f t="shared" si="0"/>
        <v>37</v>
      </c>
      <c r="AC23" s="36">
        <f t="shared" si="1"/>
        <v>7</v>
      </c>
    </row>
    <row r="24" spans="1:29" ht="25.5">
      <c r="A24" s="11" t="s">
        <v>80</v>
      </c>
      <c r="B24" s="5" t="s">
        <v>78</v>
      </c>
      <c r="C24" s="6" t="s">
        <v>21</v>
      </c>
      <c r="D24" s="6" t="s">
        <v>79</v>
      </c>
      <c r="E24" s="12">
        <v>2500000</v>
      </c>
      <c r="F24" s="12">
        <v>500000</v>
      </c>
      <c r="G24" s="12"/>
      <c r="H24" s="12">
        <v>2000000</v>
      </c>
      <c r="I24" s="13" t="s">
        <v>89</v>
      </c>
      <c r="J24" s="37"/>
      <c r="K24" s="19">
        <v>10</v>
      </c>
      <c r="L24" s="19">
        <v>10</v>
      </c>
      <c r="M24" s="19">
        <v>10</v>
      </c>
      <c r="N24" s="19">
        <v>5</v>
      </c>
      <c r="O24" s="19">
        <v>5</v>
      </c>
      <c r="P24" s="19">
        <v>5</v>
      </c>
      <c r="Q24" s="19">
        <v>5</v>
      </c>
      <c r="R24" s="19">
        <v>5</v>
      </c>
      <c r="S24" s="21">
        <v>10</v>
      </c>
      <c r="T24" s="21">
        <v>10</v>
      </c>
      <c r="U24" s="21">
        <v>1</v>
      </c>
      <c r="V24" s="23">
        <v>2</v>
      </c>
      <c r="W24" s="23">
        <v>5</v>
      </c>
      <c r="X24" s="25">
        <v>5</v>
      </c>
      <c r="Y24" s="25">
        <v>5</v>
      </c>
      <c r="Z24" s="27">
        <f t="shared" si="2"/>
        <v>93</v>
      </c>
      <c r="AA24" s="29">
        <v>1000000</v>
      </c>
      <c r="AB24" s="36">
        <f t="shared" si="0"/>
        <v>55</v>
      </c>
      <c r="AC24" s="36">
        <f t="shared" si="1"/>
        <v>7</v>
      </c>
    </row>
    <row r="25" spans="1:29" ht="25.5">
      <c r="A25" s="11" t="s">
        <v>84</v>
      </c>
      <c r="B25" s="5" t="s">
        <v>81</v>
      </c>
      <c r="C25" s="6" t="s">
        <v>82</v>
      </c>
      <c r="D25" s="6" t="s">
        <v>83</v>
      </c>
      <c r="E25" s="12">
        <v>1194268</v>
      </c>
      <c r="F25" s="12">
        <v>238853</v>
      </c>
      <c r="G25" s="12"/>
      <c r="H25" s="12">
        <v>955415</v>
      </c>
      <c r="I25" s="13" t="s">
        <v>90</v>
      </c>
      <c r="J25" s="37"/>
      <c r="K25" s="19">
        <v>7</v>
      </c>
      <c r="L25" s="19">
        <v>8</v>
      </c>
      <c r="M25" s="19">
        <v>7</v>
      </c>
      <c r="N25" s="19">
        <v>5</v>
      </c>
      <c r="O25" s="19">
        <v>3</v>
      </c>
      <c r="P25" s="19">
        <v>1</v>
      </c>
      <c r="Q25" s="19">
        <v>5</v>
      </c>
      <c r="R25" s="19">
        <v>5</v>
      </c>
      <c r="S25" s="21">
        <v>5</v>
      </c>
      <c r="T25" s="21">
        <v>5</v>
      </c>
      <c r="U25" s="21">
        <v>1</v>
      </c>
      <c r="V25" s="23">
        <v>2</v>
      </c>
      <c r="W25" s="23">
        <v>5</v>
      </c>
      <c r="X25" s="25">
        <v>3</v>
      </c>
      <c r="Y25" s="25">
        <v>3</v>
      </c>
      <c r="Z25" s="27">
        <f t="shared" si="2"/>
        <v>65</v>
      </c>
      <c r="AA25" s="29">
        <v>0</v>
      </c>
      <c r="AB25" s="36">
        <f t="shared" si="0"/>
        <v>41</v>
      </c>
      <c r="AC25" s="36">
        <f t="shared" si="1"/>
        <v>7</v>
      </c>
    </row>
    <row r="26" spans="1:29" ht="25.5">
      <c r="A26" s="11" t="s">
        <v>86</v>
      </c>
      <c r="B26" s="5" t="s">
        <v>37</v>
      </c>
      <c r="C26" s="6" t="s">
        <v>21</v>
      </c>
      <c r="D26" s="6" t="s">
        <v>85</v>
      </c>
      <c r="E26" s="12">
        <v>2837500</v>
      </c>
      <c r="F26" s="12">
        <v>837500</v>
      </c>
      <c r="G26" s="12"/>
      <c r="H26" s="12">
        <v>2000000</v>
      </c>
      <c r="I26" s="13" t="s">
        <v>89</v>
      </c>
      <c r="J26" s="11"/>
      <c r="K26" s="19">
        <v>10</v>
      </c>
      <c r="L26" s="19">
        <v>8</v>
      </c>
      <c r="M26" s="19">
        <v>8</v>
      </c>
      <c r="N26" s="19">
        <v>5</v>
      </c>
      <c r="O26" s="19">
        <v>5</v>
      </c>
      <c r="P26" s="19">
        <v>3</v>
      </c>
      <c r="Q26" s="19">
        <v>4</v>
      </c>
      <c r="R26" s="19">
        <v>5</v>
      </c>
      <c r="S26" s="21">
        <v>6</v>
      </c>
      <c r="T26" s="21">
        <v>9</v>
      </c>
      <c r="U26" s="21">
        <v>2</v>
      </c>
      <c r="V26" s="23">
        <v>4</v>
      </c>
      <c r="W26" s="23">
        <v>5</v>
      </c>
      <c r="X26" s="25">
        <v>5</v>
      </c>
      <c r="Y26" s="25">
        <v>5</v>
      </c>
      <c r="Z26" s="27">
        <f t="shared" si="2"/>
        <v>84</v>
      </c>
      <c r="AA26" s="29">
        <v>1000000</v>
      </c>
      <c r="AB26" s="36">
        <f t="shared" si="0"/>
        <v>48</v>
      </c>
      <c r="AC26" s="36">
        <f t="shared" si="1"/>
        <v>9</v>
      </c>
    </row>
    <row r="27" spans="1:27" ht="15.75">
      <c r="A27" s="14"/>
      <c r="B27" s="7" t="s">
        <v>91</v>
      </c>
      <c r="C27" s="8"/>
      <c r="D27" s="8"/>
      <c r="E27" s="15"/>
      <c r="F27" s="15"/>
      <c r="G27" s="15"/>
      <c r="H27" s="16">
        <f>SUM(H3:H26)</f>
        <v>44235415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32">
        <f>SUM(AA3:AA26)</f>
        <v>20000000</v>
      </c>
    </row>
    <row r="28" spans="1:27" ht="12.75">
      <c r="A28" s="14"/>
      <c r="B28" s="9"/>
      <c r="C28" s="10"/>
      <c r="D28" s="10"/>
      <c r="E28" s="17"/>
      <c r="F28" s="17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9"/>
      <c r="C29" s="10"/>
      <c r="D29" s="10"/>
      <c r="E29" s="17"/>
      <c r="F29" s="17"/>
      <c r="G29" s="1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0" t="s">
        <v>110</v>
      </c>
      <c r="AA29" s="31">
        <f>(20000000-AA27)</f>
        <v>0</v>
      </c>
    </row>
  </sheetData>
  <mergeCells count="2">
    <mergeCell ref="A1:J1"/>
    <mergeCell ref="K1:Z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Q7">
      <selection activeCell="Z16" sqref="Z16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10.25390625" style="0" customWidth="1"/>
    <col min="4" max="4" width="47.125" style="0" customWidth="1"/>
    <col min="5" max="6" width="11.375" style="0" customWidth="1"/>
    <col min="7" max="7" width="8.875" style="0" customWidth="1"/>
    <col min="8" max="8" width="13.00390625" style="0" customWidth="1"/>
    <col min="9" max="9" width="12.75390625" style="0" customWidth="1"/>
    <col min="10" max="10" width="12.625" style="0" bestFit="1" customWidth="1"/>
    <col min="11" max="25" width="6.75390625" style="0" customWidth="1"/>
    <col min="27" max="27" width="13.125" style="0" customWidth="1"/>
    <col min="28" max="28" width="13.00390625" style="0" customWidth="1"/>
    <col min="29" max="29" width="12.00390625" style="0" customWidth="1"/>
  </cols>
  <sheetData>
    <row r="1" spans="1:27" ht="12.75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111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14"/>
    </row>
    <row r="2" spans="1:29" ht="38.25">
      <c r="A2" s="2" t="s">
        <v>7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2" t="s">
        <v>6</v>
      </c>
      <c r="I2" s="2" t="s">
        <v>87</v>
      </c>
      <c r="J2" s="2" t="s">
        <v>88</v>
      </c>
      <c r="K2" s="18" t="s">
        <v>94</v>
      </c>
      <c r="L2" s="18" t="s">
        <v>95</v>
      </c>
      <c r="M2" s="18" t="s">
        <v>96</v>
      </c>
      <c r="N2" s="18" t="s">
        <v>97</v>
      </c>
      <c r="O2" s="18" t="s">
        <v>98</v>
      </c>
      <c r="P2" s="18" t="s">
        <v>99</v>
      </c>
      <c r="Q2" s="18" t="s">
        <v>100</v>
      </c>
      <c r="R2" s="18" t="s">
        <v>101</v>
      </c>
      <c r="S2" s="20" t="s">
        <v>102</v>
      </c>
      <c r="T2" s="20" t="s">
        <v>103</v>
      </c>
      <c r="U2" s="20" t="s">
        <v>104</v>
      </c>
      <c r="V2" s="22" t="s">
        <v>105</v>
      </c>
      <c r="W2" s="22" t="s">
        <v>106</v>
      </c>
      <c r="X2" s="24" t="s">
        <v>107</v>
      </c>
      <c r="Y2" s="24" t="s">
        <v>108</v>
      </c>
      <c r="Z2" s="26" t="s">
        <v>109</v>
      </c>
      <c r="AA2" s="28" t="s">
        <v>93</v>
      </c>
      <c r="AB2" s="35" t="s">
        <v>115</v>
      </c>
      <c r="AC2" s="35" t="s">
        <v>116</v>
      </c>
    </row>
    <row r="3" spans="1:29" ht="25.5">
      <c r="A3" s="11" t="s">
        <v>11</v>
      </c>
      <c r="B3" s="5" t="s">
        <v>8</v>
      </c>
      <c r="C3" s="6" t="s">
        <v>9</v>
      </c>
      <c r="D3" s="6" t="s">
        <v>10</v>
      </c>
      <c r="E3" s="12">
        <v>2650000</v>
      </c>
      <c r="F3" s="12">
        <v>662500</v>
      </c>
      <c r="G3" s="12"/>
      <c r="H3" s="12">
        <v>1987500</v>
      </c>
      <c r="I3" s="13" t="s">
        <v>90</v>
      </c>
      <c r="J3" s="11"/>
      <c r="K3" s="19">
        <v>4</v>
      </c>
      <c r="L3" s="19">
        <v>5</v>
      </c>
      <c r="M3" s="19">
        <v>2</v>
      </c>
      <c r="N3" s="19">
        <v>0</v>
      </c>
      <c r="O3" s="19">
        <v>3</v>
      </c>
      <c r="P3" s="19">
        <v>3</v>
      </c>
      <c r="Q3" s="19">
        <v>0</v>
      </c>
      <c r="R3" s="19">
        <v>0</v>
      </c>
      <c r="S3" s="21">
        <v>5</v>
      </c>
      <c r="T3" s="21">
        <v>2</v>
      </c>
      <c r="U3" s="21">
        <v>2</v>
      </c>
      <c r="V3" s="23">
        <v>2</v>
      </c>
      <c r="W3" s="23">
        <v>2</v>
      </c>
      <c r="X3" s="25">
        <v>2</v>
      </c>
      <c r="Y3" s="25">
        <v>2</v>
      </c>
      <c r="Z3" s="27">
        <f>SUM(K3:Y3)</f>
        <v>34</v>
      </c>
      <c r="AA3" s="29"/>
      <c r="AB3" s="36">
        <f>SUM(K3:R3)</f>
        <v>17</v>
      </c>
      <c r="AC3" s="36">
        <f>SUM(V3:W3)</f>
        <v>4</v>
      </c>
    </row>
    <row r="4" spans="1:29" ht="38.25">
      <c r="A4" s="11" t="s">
        <v>15</v>
      </c>
      <c r="B4" s="5" t="s">
        <v>12</v>
      </c>
      <c r="C4" s="6" t="s">
        <v>13</v>
      </c>
      <c r="D4" s="6" t="s">
        <v>14</v>
      </c>
      <c r="E4" s="12">
        <v>2700000</v>
      </c>
      <c r="F4" s="12">
        <v>700000</v>
      </c>
      <c r="G4" s="12"/>
      <c r="H4" s="12">
        <v>2000000</v>
      </c>
      <c r="I4" s="13" t="s">
        <v>90</v>
      </c>
      <c r="J4" s="11"/>
      <c r="K4" s="19">
        <v>6</v>
      </c>
      <c r="L4" s="19">
        <v>4</v>
      </c>
      <c r="M4" s="19">
        <v>5</v>
      </c>
      <c r="N4" s="19">
        <v>3</v>
      </c>
      <c r="O4" s="19">
        <v>3</v>
      </c>
      <c r="P4" s="19">
        <v>3</v>
      </c>
      <c r="Q4" s="19">
        <v>3</v>
      </c>
      <c r="R4" s="19">
        <v>3</v>
      </c>
      <c r="S4" s="21">
        <v>5</v>
      </c>
      <c r="T4" s="21">
        <v>4</v>
      </c>
      <c r="U4" s="21">
        <v>4</v>
      </c>
      <c r="V4" s="23">
        <v>3</v>
      </c>
      <c r="W4" s="23">
        <v>3</v>
      </c>
      <c r="X4" s="25">
        <v>4</v>
      </c>
      <c r="Y4" s="25">
        <v>3</v>
      </c>
      <c r="Z4" s="27">
        <f>SUM(K4:Y4)</f>
        <v>56</v>
      </c>
      <c r="AA4" s="29"/>
      <c r="AB4" s="36">
        <f aca="true" t="shared" si="0" ref="AB4:AB26">SUM(K4:R4)</f>
        <v>30</v>
      </c>
      <c r="AC4" s="36">
        <f aca="true" t="shared" si="1" ref="AC4:AC26">SUM(V4:W4)</f>
        <v>6</v>
      </c>
    </row>
    <row r="5" spans="1:29" ht="25.5">
      <c r="A5" s="11" t="s">
        <v>19</v>
      </c>
      <c r="B5" s="5" t="s">
        <v>16</v>
      </c>
      <c r="C5" s="6" t="s">
        <v>17</v>
      </c>
      <c r="D5" s="6" t="s">
        <v>18</v>
      </c>
      <c r="E5" s="12">
        <v>2650000</v>
      </c>
      <c r="F5" s="12">
        <v>662500</v>
      </c>
      <c r="G5" s="12"/>
      <c r="H5" s="12">
        <v>1987500</v>
      </c>
      <c r="I5" s="13" t="s">
        <v>89</v>
      </c>
      <c r="J5" s="11"/>
      <c r="K5" s="19">
        <v>6</v>
      </c>
      <c r="L5" s="19">
        <v>10</v>
      </c>
      <c r="M5" s="19">
        <v>5</v>
      </c>
      <c r="N5" s="19">
        <v>3</v>
      </c>
      <c r="O5" s="19">
        <v>5</v>
      </c>
      <c r="P5" s="19">
        <v>2</v>
      </c>
      <c r="Q5" s="19">
        <v>3</v>
      </c>
      <c r="R5" s="19">
        <v>3</v>
      </c>
      <c r="S5" s="21">
        <v>5</v>
      </c>
      <c r="T5" s="21">
        <v>5</v>
      </c>
      <c r="U5" s="21">
        <v>3</v>
      </c>
      <c r="V5" s="23">
        <v>4</v>
      </c>
      <c r="W5" s="23">
        <v>4</v>
      </c>
      <c r="X5" s="25">
        <v>5</v>
      </c>
      <c r="Y5" s="25">
        <v>3</v>
      </c>
      <c r="Z5" s="27">
        <f aca="true" t="shared" si="2" ref="Z5:Z26">SUM(K5:Y5)</f>
        <v>66</v>
      </c>
      <c r="AA5" s="29">
        <v>1987000</v>
      </c>
      <c r="AB5" s="36">
        <f t="shared" si="0"/>
        <v>37</v>
      </c>
      <c r="AC5" s="36">
        <f t="shared" si="1"/>
        <v>8</v>
      </c>
    </row>
    <row r="6" spans="1:29" ht="38.25">
      <c r="A6" s="11" t="s">
        <v>23</v>
      </c>
      <c r="B6" s="5" t="s">
        <v>20</v>
      </c>
      <c r="C6" s="6" t="s">
        <v>21</v>
      </c>
      <c r="D6" s="6" t="s">
        <v>22</v>
      </c>
      <c r="E6" s="12">
        <v>2700000</v>
      </c>
      <c r="F6" s="12">
        <v>700000</v>
      </c>
      <c r="G6" s="12"/>
      <c r="H6" s="12">
        <v>2000000</v>
      </c>
      <c r="I6" s="13" t="s">
        <v>89</v>
      </c>
      <c r="J6" s="11"/>
      <c r="K6" s="19">
        <v>8</v>
      </c>
      <c r="L6" s="19">
        <v>4</v>
      </c>
      <c r="M6" s="19">
        <v>5</v>
      </c>
      <c r="N6" s="19">
        <v>5</v>
      </c>
      <c r="O6" s="19">
        <v>5</v>
      </c>
      <c r="P6" s="19">
        <v>3</v>
      </c>
      <c r="Q6" s="19">
        <v>4</v>
      </c>
      <c r="R6" s="19">
        <v>4</v>
      </c>
      <c r="S6" s="21">
        <v>5</v>
      </c>
      <c r="T6" s="21">
        <v>10</v>
      </c>
      <c r="U6" s="21">
        <v>5</v>
      </c>
      <c r="V6" s="23">
        <v>5</v>
      </c>
      <c r="W6" s="23">
        <v>5</v>
      </c>
      <c r="X6" s="25">
        <v>4</v>
      </c>
      <c r="Y6" s="25">
        <v>3</v>
      </c>
      <c r="Z6" s="27">
        <f t="shared" si="2"/>
        <v>75</v>
      </c>
      <c r="AA6" s="29">
        <v>2000000</v>
      </c>
      <c r="AB6" s="36">
        <f t="shared" si="0"/>
        <v>38</v>
      </c>
      <c r="AC6" s="36">
        <f t="shared" si="1"/>
        <v>10</v>
      </c>
    </row>
    <row r="7" spans="1:29" ht="25.5">
      <c r="A7" s="11" t="s">
        <v>27</v>
      </c>
      <c r="B7" s="5" t="s">
        <v>24</v>
      </c>
      <c r="C7" s="6" t="s">
        <v>25</v>
      </c>
      <c r="D7" s="6" t="s">
        <v>26</v>
      </c>
      <c r="E7" s="12">
        <v>1469000</v>
      </c>
      <c r="F7" s="12">
        <v>371000</v>
      </c>
      <c r="G7" s="12"/>
      <c r="H7" s="12">
        <v>1098000</v>
      </c>
      <c r="I7" s="13" t="s">
        <v>90</v>
      </c>
      <c r="J7" s="11"/>
      <c r="K7" s="19">
        <v>5</v>
      </c>
      <c r="L7" s="19">
        <v>2</v>
      </c>
      <c r="M7" s="19">
        <v>5</v>
      </c>
      <c r="N7" s="19">
        <v>3</v>
      </c>
      <c r="O7" s="19">
        <v>3</v>
      </c>
      <c r="P7" s="19">
        <v>0</v>
      </c>
      <c r="Q7" s="19">
        <v>4</v>
      </c>
      <c r="R7" s="19">
        <v>4</v>
      </c>
      <c r="S7" s="21">
        <v>8</v>
      </c>
      <c r="T7" s="21">
        <v>8</v>
      </c>
      <c r="U7" s="21">
        <v>5</v>
      </c>
      <c r="V7" s="23">
        <v>4</v>
      </c>
      <c r="W7" s="23">
        <v>5</v>
      </c>
      <c r="X7" s="25">
        <v>5</v>
      </c>
      <c r="Y7" s="25">
        <v>2</v>
      </c>
      <c r="Z7" s="27">
        <f t="shared" si="2"/>
        <v>63</v>
      </c>
      <c r="AA7" s="29">
        <v>1098000</v>
      </c>
      <c r="AB7" s="36">
        <f t="shared" si="0"/>
        <v>26</v>
      </c>
      <c r="AC7" s="36">
        <f t="shared" si="1"/>
        <v>9</v>
      </c>
    </row>
    <row r="8" spans="1:29" ht="38.25">
      <c r="A8" s="11" t="s">
        <v>29</v>
      </c>
      <c r="B8" s="5" t="s">
        <v>20</v>
      </c>
      <c r="C8" s="6" t="s">
        <v>21</v>
      </c>
      <c r="D8" s="6" t="s">
        <v>28</v>
      </c>
      <c r="E8" s="12">
        <v>2500000</v>
      </c>
      <c r="F8" s="12">
        <v>500000</v>
      </c>
      <c r="G8" s="12"/>
      <c r="H8" s="12">
        <v>2000000</v>
      </c>
      <c r="I8" s="13" t="s">
        <v>89</v>
      </c>
      <c r="J8" s="11"/>
      <c r="K8" s="19">
        <v>6</v>
      </c>
      <c r="L8" s="19">
        <v>4</v>
      </c>
      <c r="M8" s="19">
        <v>2</v>
      </c>
      <c r="N8" s="19">
        <v>0</v>
      </c>
      <c r="O8" s="19">
        <v>5</v>
      </c>
      <c r="P8" s="19">
        <v>4</v>
      </c>
      <c r="Q8" s="19">
        <v>3</v>
      </c>
      <c r="R8" s="19">
        <v>3</v>
      </c>
      <c r="S8" s="21">
        <v>5</v>
      </c>
      <c r="T8" s="21">
        <v>5</v>
      </c>
      <c r="U8" s="21">
        <v>5</v>
      </c>
      <c r="V8" s="23">
        <v>4</v>
      </c>
      <c r="W8" s="23">
        <v>4</v>
      </c>
      <c r="X8" s="25">
        <v>4</v>
      </c>
      <c r="Y8" s="25">
        <v>4</v>
      </c>
      <c r="Z8" s="27">
        <f t="shared" si="2"/>
        <v>58</v>
      </c>
      <c r="AA8" s="29"/>
      <c r="AB8" s="36">
        <f t="shared" si="0"/>
        <v>27</v>
      </c>
      <c r="AC8" s="36">
        <f t="shared" si="1"/>
        <v>8</v>
      </c>
    </row>
    <row r="9" spans="1:29" ht="25.5">
      <c r="A9" s="11" t="s">
        <v>32</v>
      </c>
      <c r="B9" s="5" t="s">
        <v>30</v>
      </c>
      <c r="C9" s="6" t="s">
        <v>21</v>
      </c>
      <c r="D9" s="6" t="s">
        <v>31</v>
      </c>
      <c r="E9" s="12">
        <v>9000000</v>
      </c>
      <c r="F9" s="12">
        <v>7000000</v>
      </c>
      <c r="G9" s="12"/>
      <c r="H9" s="12">
        <v>2000000</v>
      </c>
      <c r="I9" s="13" t="s">
        <v>89</v>
      </c>
      <c r="J9" s="11"/>
      <c r="K9" s="19">
        <v>5</v>
      </c>
      <c r="L9" s="19">
        <v>5</v>
      </c>
      <c r="M9" s="19">
        <v>5</v>
      </c>
      <c r="N9" s="19">
        <v>3</v>
      </c>
      <c r="O9" s="19">
        <v>3</v>
      </c>
      <c r="P9" s="19">
        <v>3</v>
      </c>
      <c r="Q9" s="19">
        <v>3</v>
      </c>
      <c r="R9" s="19">
        <v>3</v>
      </c>
      <c r="S9" s="21">
        <v>5</v>
      </c>
      <c r="T9" s="21">
        <v>5</v>
      </c>
      <c r="U9" s="21">
        <v>3</v>
      </c>
      <c r="V9" s="23">
        <v>5</v>
      </c>
      <c r="W9" s="23">
        <v>5</v>
      </c>
      <c r="X9" s="25">
        <v>3</v>
      </c>
      <c r="Y9" s="25">
        <v>3</v>
      </c>
      <c r="Z9" s="27">
        <f t="shared" si="2"/>
        <v>59</v>
      </c>
      <c r="AA9" s="29">
        <v>965000</v>
      </c>
      <c r="AB9" s="36">
        <f t="shared" si="0"/>
        <v>30</v>
      </c>
      <c r="AC9" s="36">
        <f t="shared" si="1"/>
        <v>10</v>
      </c>
    </row>
    <row r="10" spans="1:29" ht="38.25">
      <c r="A10" s="11" t="s">
        <v>35</v>
      </c>
      <c r="B10" s="5" t="s">
        <v>33</v>
      </c>
      <c r="C10" s="6" t="s">
        <v>21</v>
      </c>
      <c r="D10" s="6" t="s">
        <v>34</v>
      </c>
      <c r="E10" s="12">
        <v>2875000</v>
      </c>
      <c r="F10" s="12">
        <v>875000</v>
      </c>
      <c r="G10" s="12"/>
      <c r="H10" s="12">
        <v>2000000</v>
      </c>
      <c r="I10" s="13" t="s">
        <v>89</v>
      </c>
      <c r="J10" s="11"/>
      <c r="K10" s="19">
        <v>10</v>
      </c>
      <c r="L10" s="19">
        <v>6</v>
      </c>
      <c r="M10" s="19">
        <v>5</v>
      </c>
      <c r="N10" s="19">
        <v>2</v>
      </c>
      <c r="O10" s="19">
        <v>5</v>
      </c>
      <c r="P10" s="19">
        <v>4</v>
      </c>
      <c r="Q10" s="19">
        <v>3</v>
      </c>
      <c r="R10" s="19">
        <v>3</v>
      </c>
      <c r="S10" s="21">
        <v>5</v>
      </c>
      <c r="T10" s="21">
        <v>5</v>
      </c>
      <c r="U10" s="21">
        <v>5</v>
      </c>
      <c r="V10" s="23">
        <v>5</v>
      </c>
      <c r="W10" s="23">
        <v>5</v>
      </c>
      <c r="X10" s="25">
        <v>5</v>
      </c>
      <c r="Y10" s="25">
        <v>2</v>
      </c>
      <c r="Z10" s="27">
        <f t="shared" si="2"/>
        <v>70</v>
      </c>
      <c r="AA10" s="29">
        <v>2000000</v>
      </c>
      <c r="AB10" s="36">
        <f t="shared" si="0"/>
        <v>38</v>
      </c>
      <c r="AC10" s="36">
        <f t="shared" si="1"/>
        <v>10</v>
      </c>
    </row>
    <row r="11" spans="1:29" ht="51">
      <c r="A11" s="11" t="s">
        <v>39</v>
      </c>
      <c r="B11" s="5" t="s">
        <v>36</v>
      </c>
      <c r="C11" s="6" t="s">
        <v>21</v>
      </c>
      <c r="D11" s="6" t="s">
        <v>38</v>
      </c>
      <c r="E11" s="12">
        <v>2875000</v>
      </c>
      <c r="F11" s="12">
        <v>875000</v>
      </c>
      <c r="G11" s="12"/>
      <c r="H11" s="12">
        <v>2000000</v>
      </c>
      <c r="I11" s="13" t="s">
        <v>89</v>
      </c>
      <c r="J11" s="11"/>
      <c r="K11" s="19">
        <v>5</v>
      </c>
      <c r="L11" s="19">
        <v>5</v>
      </c>
      <c r="M11" s="19">
        <v>2</v>
      </c>
      <c r="N11" s="19">
        <v>0</v>
      </c>
      <c r="O11" s="19">
        <v>2</v>
      </c>
      <c r="P11" s="19">
        <v>2</v>
      </c>
      <c r="Q11" s="19">
        <v>2</v>
      </c>
      <c r="R11" s="19">
        <v>2</v>
      </c>
      <c r="S11" s="21">
        <v>5</v>
      </c>
      <c r="T11" s="21">
        <v>5</v>
      </c>
      <c r="U11" s="21">
        <v>2</v>
      </c>
      <c r="V11" s="23">
        <v>5</v>
      </c>
      <c r="W11" s="23">
        <v>3</v>
      </c>
      <c r="X11" s="25">
        <v>5</v>
      </c>
      <c r="Y11" s="25">
        <v>2</v>
      </c>
      <c r="Z11" s="27">
        <f t="shared" si="2"/>
        <v>47</v>
      </c>
      <c r="AA11" s="29"/>
      <c r="AB11" s="36">
        <f t="shared" si="0"/>
        <v>20</v>
      </c>
      <c r="AC11" s="36">
        <f t="shared" si="1"/>
        <v>8</v>
      </c>
    </row>
    <row r="12" spans="1:29" ht="25.5">
      <c r="A12" s="11" t="s">
        <v>43</v>
      </c>
      <c r="B12" s="5" t="s">
        <v>40</v>
      </c>
      <c r="C12" s="6" t="s">
        <v>41</v>
      </c>
      <c r="D12" s="6" t="s">
        <v>42</v>
      </c>
      <c r="E12" s="12">
        <v>2660000</v>
      </c>
      <c r="F12" s="12">
        <v>665000</v>
      </c>
      <c r="G12" s="12"/>
      <c r="H12" s="12">
        <v>1995000</v>
      </c>
      <c r="I12" s="13" t="s">
        <v>90</v>
      </c>
      <c r="J12" s="11"/>
      <c r="K12" s="19">
        <v>6</v>
      </c>
      <c r="L12" s="19">
        <v>6</v>
      </c>
      <c r="M12" s="19">
        <v>6</v>
      </c>
      <c r="N12" s="19">
        <v>3</v>
      </c>
      <c r="O12" s="19">
        <v>3</v>
      </c>
      <c r="P12" s="19">
        <v>2</v>
      </c>
      <c r="Q12" s="19">
        <v>2</v>
      </c>
      <c r="R12" s="19">
        <v>2</v>
      </c>
      <c r="S12" s="21">
        <v>5</v>
      </c>
      <c r="T12" s="21">
        <v>3</v>
      </c>
      <c r="U12" s="21">
        <v>3</v>
      </c>
      <c r="V12" s="23">
        <v>3</v>
      </c>
      <c r="W12" s="23">
        <v>3</v>
      </c>
      <c r="X12" s="25">
        <v>3</v>
      </c>
      <c r="Y12" s="25">
        <v>3</v>
      </c>
      <c r="Z12" s="27">
        <f t="shared" si="2"/>
        <v>53</v>
      </c>
      <c r="AA12" s="29"/>
      <c r="AB12" s="36">
        <f t="shared" si="0"/>
        <v>30</v>
      </c>
      <c r="AC12" s="36">
        <f t="shared" si="1"/>
        <v>6</v>
      </c>
    </row>
    <row r="13" spans="1:29" ht="25.5">
      <c r="A13" s="11" t="s">
        <v>46</v>
      </c>
      <c r="B13" s="5" t="s">
        <v>44</v>
      </c>
      <c r="C13" s="6" t="s">
        <v>21</v>
      </c>
      <c r="D13" s="6" t="s">
        <v>45</v>
      </c>
      <c r="E13" s="12">
        <v>3984800</v>
      </c>
      <c r="F13" s="12">
        <v>986000</v>
      </c>
      <c r="G13" s="12">
        <v>800000</v>
      </c>
      <c r="H13" s="12">
        <v>2000000</v>
      </c>
      <c r="I13" s="13" t="s">
        <v>90</v>
      </c>
      <c r="J13" s="11"/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1">
        <v>0</v>
      </c>
      <c r="T13" s="21">
        <v>0</v>
      </c>
      <c r="U13" s="21">
        <v>0</v>
      </c>
      <c r="V13" s="23">
        <v>0</v>
      </c>
      <c r="W13" s="23">
        <v>0</v>
      </c>
      <c r="X13" s="25">
        <v>0</v>
      </c>
      <c r="Y13" s="25">
        <v>0</v>
      </c>
      <c r="Z13" s="27">
        <v>0</v>
      </c>
      <c r="AA13" s="29">
        <v>0</v>
      </c>
      <c r="AB13" s="36">
        <f t="shared" si="0"/>
        <v>0</v>
      </c>
      <c r="AC13" s="36">
        <f t="shared" si="1"/>
        <v>0</v>
      </c>
    </row>
    <row r="14" spans="1:29" ht="25.5">
      <c r="A14" s="11" t="s">
        <v>50</v>
      </c>
      <c r="B14" s="5" t="s">
        <v>47</v>
      </c>
      <c r="C14" s="6" t="s">
        <v>48</v>
      </c>
      <c r="D14" s="6" t="s">
        <v>49</v>
      </c>
      <c r="E14" s="12">
        <v>3310000</v>
      </c>
      <c r="F14" s="12">
        <v>1234000</v>
      </c>
      <c r="G14" s="12"/>
      <c r="H14" s="12">
        <v>2000000</v>
      </c>
      <c r="I14" s="13" t="s">
        <v>90</v>
      </c>
      <c r="J14" s="11"/>
      <c r="K14" s="19">
        <v>8</v>
      </c>
      <c r="L14" s="19">
        <v>6</v>
      </c>
      <c r="M14" s="19">
        <v>5</v>
      </c>
      <c r="N14" s="19">
        <v>2</v>
      </c>
      <c r="O14" s="19">
        <v>4</v>
      </c>
      <c r="P14" s="19">
        <v>0</v>
      </c>
      <c r="Q14" s="19">
        <v>4</v>
      </c>
      <c r="R14" s="19">
        <v>3</v>
      </c>
      <c r="S14" s="21">
        <v>8</v>
      </c>
      <c r="T14" s="21">
        <v>8</v>
      </c>
      <c r="U14" s="21">
        <v>4</v>
      </c>
      <c r="V14" s="23">
        <v>4</v>
      </c>
      <c r="W14" s="23">
        <v>4</v>
      </c>
      <c r="X14" s="25">
        <v>4</v>
      </c>
      <c r="Y14" s="25">
        <v>2</v>
      </c>
      <c r="Z14" s="27">
        <f t="shared" si="2"/>
        <v>66</v>
      </c>
      <c r="AA14" s="29">
        <v>2000000</v>
      </c>
      <c r="AB14" s="36">
        <f t="shared" si="0"/>
        <v>32</v>
      </c>
      <c r="AC14" s="36">
        <f t="shared" si="1"/>
        <v>8</v>
      </c>
    </row>
    <row r="15" spans="1:29" ht="25.5">
      <c r="A15" s="11" t="s">
        <v>54</v>
      </c>
      <c r="B15" s="5" t="s">
        <v>51</v>
      </c>
      <c r="C15" s="6" t="s">
        <v>52</v>
      </c>
      <c r="D15" s="6" t="s">
        <v>53</v>
      </c>
      <c r="E15" s="12">
        <v>3501000</v>
      </c>
      <c r="F15" s="12">
        <v>1501000</v>
      </c>
      <c r="G15" s="12"/>
      <c r="H15" s="12">
        <v>2000000</v>
      </c>
      <c r="I15" s="13" t="s">
        <v>90</v>
      </c>
      <c r="J15" s="11"/>
      <c r="K15" s="19">
        <v>10</v>
      </c>
      <c r="L15" s="19">
        <v>6</v>
      </c>
      <c r="M15" s="19">
        <v>10</v>
      </c>
      <c r="N15" s="19">
        <v>2</v>
      </c>
      <c r="O15" s="19">
        <v>5</v>
      </c>
      <c r="P15" s="19">
        <v>3</v>
      </c>
      <c r="Q15" s="19">
        <v>5</v>
      </c>
      <c r="R15" s="19">
        <v>5</v>
      </c>
      <c r="S15" s="21">
        <v>8</v>
      </c>
      <c r="T15" s="21">
        <v>8</v>
      </c>
      <c r="U15" s="21">
        <v>5</v>
      </c>
      <c r="V15" s="23">
        <v>5</v>
      </c>
      <c r="W15" s="23">
        <v>5</v>
      </c>
      <c r="X15" s="25">
        <v>5</v>
      </c>
      <c r="Y15" s="25">
        <v>5</v>
      </c>
      <c r="Z15" s="27">
        <f t="shared" si="2"/>
        <v>87</v>
      </c>
      <c r="AA15" s="29">
        <v>2000000</v>
      </c>
      <c r="AB15" s="36">
        <f t="shared" si="0"/>
        <v>46</v>
      </c>
      <c r="AC15" s="36">
        <f t="shared" si="1"/>
        <v>10</v>
      </c>
    </row>
    <row r="16" spans="1:29" ht="25.5">
      <c r="A16" s="11" t="s">
        <v>58</v>
      </c>
      <c r="B16" s="5" t="s">
        <v>55</v>
      </c>
      <c r="C16" s="6" t="s">
        <v>56</v>
      </c>
      <c r="D16" s="6" t="s">
        <v>57</v>
      </c>
      <c r="E16" s="12">
        <v>2667000</v>
      </c>
      <c r="F16" s="12">
        <v>667000</v>
      </c>
      <c r="G16" s="12"/>
      <c r="H16" s="12">
        <v>2000000</v>
      </c>
      <c r="I16" s="13" t="s">
        <v>89</v>
      </c>
      <c r="J16" s="11"/>
      <c r="K16" s="19">
        <v>8</v>
      </c>
      <c r="L16" s="19">
        <v>5</v>
      </c>
      <c r="M16" s="19">
        <v>5</v>
      </c>
      <c r="N16" s="19">
        <v>3</v>
      </c>
      <c r="O16" s="19">
        <v>3</v>
      </c>
      <c r="P16" s="19">
        <v>0</v>
      </c>
      <c r="Q16" s="19">
        <v>3</v>
      </c>
      <c r="R16" s="19">
        <v>3</v>
      </c>
      <c r="S16" s="21">
        <v>3</v>
      </c>
      <c r="T16" s="21">
        <v>2</v>
      </c>
      <c r="U16" s="21">
        <v>5</v>
      </c>
      <c r="V16" s="23">
        <v>5</v>
      </c>
      <c r="W16" s="23">
        <v>5</v>
      </c>
      <c r="X16" s="25">
        <v>3</v>
      </c>
      <c r="Y16" s="25">
        <v>3</v>
      </c>
      <c r="Z16" s="27">
        <f t="shared" si="2"/>
        <v>56</v>
      </c>
      <c r="AA16" s="29"/>
      <c r="AB16" s="36">
        <f t="shared" si="0"/>
        <v>30</v>
      </c>
      <c r="AC16" s="36">
        <f t="shared" si="1"/>
        <v>10</v>
      </c>
    </row>
    <row r="17" spans="1:29" ht="25.5">
      <c r="A17" s="11" t="s">
        <v>60</v>
      </c>
      <c r="B17" s="5" t="s">
        <v>55</v>
      </c>
      <c r="C17" s="6" t="s">
        <v>56</v>
      </c>
      <c r="D17" s="6" t="s">
        <v>59</v>
      </c>
      <c r="E17" s="12">
        <v>1200000</v>
      </c>
      <c r="F17" s="12">
        <v>300000</v>
      </c>
      <c r="G17" s="12"/>
      <c r="H17" s="12">
        <v>900000</v>
      </c>
      <c r="I17" s="13" t="s">
        <v>89</v>
      </c>
      <c r="J17" s="11"/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21">
        <v>0</v>
      </c>
      <c r="T17" s="21">
        <v>0</v>
      </c>
      <c r="U17" s="21">
        <v>0</v>
      </c>
      <c r="V17" s="23">
        <v>0</v>
      </c>
      <c r="W17" s="23">
        <v>0</v>
      </c>
      <c r="X17" s="25">
        <v>0</v>
      </c>
      <c r="Y17" s="25">
        <v>0</v>
      </c>
      <c r="Z17" s="27">
        <v>0</v>
      </c>
      <c r="AA17" s="29"/>
      <c r="AB17" s="36">
        <f t="shared" si="0"/>
        <v>0</v>
      </c>
      <c r="AC17" s="36">
        <f t="shared" si="1"/>
        <v>0</v>
      </c>
    </row>
    <row r="18" spans="1:29" ht="25.5">
      <c r="A18" s="11" t="s">
        <v>63</v>
      </c>
      <c r="B18" s="5" t="s">
        <v>61</v>
      </c>
      <c r="C18" s="6" t="s">
        <v>92</v>
      </c>
      <c r="D18" s="6" t="s">
        <v>62</v>
      </c>
      <c r="E18" s="12">
        <v>2400000</v>
      </c>
      <c r="F18" s="12">
        <v>600000</v>
      </c>
      <c r="G18" s="12"/>
      <c r="H18" s="12">
        <v>1800000</v>
      </c>
      <c r="I18" s="13" t="s">
        <v>90</v>
      </c>
      <c r="J18" s="11"/>
      <c r="K18" s="19">
        <v>8</v>
      </c>
      <c r="L18" s="19">
        <v>5</v>
      </c>
      <c r="M18" s="19">
        <v>5</v>
      </c>
      <c r="N18" s="19">
        <v>3</v>
      </c>
      <c r="O18" s="19">
        <v>5</v>
      </c>
      <c r="P18" s="19">
        <v>3</v>
      </c>
      <c r="Q18" s="19">
        <v>3</v>
      </c>
      <c r="R18" s="19">
        <v>3</v>
      </c>
      <c r="S18" s="21">
        <v>5</v>
      </c>
      <c r="T18" s="21">
        <v>5</v>
      </c>
      <c r="U18" s="21">
        <v>4</v>
      </c>
      <c r="V18" s="23">
        <v>2</v>
      </c>
      <c r="W18" s="23">
        <v>2</v>
      </c>
      <c r="X18" s="25">
        <v>2</v>
      </c>
      <c r="Y18" s="25">
        <v>2</v>
      </c>
      <c r="Z18" s="27">
        <f t="shared" si="2"/>
        <v>57</v>
      </c>
      <c r="AA18" s="29"/>
      <c r="AB18" s="36">
        <f t="shared" si="0"/>
        <v>35</v>
      </c>
      <c r="AC18" s="36">
        <f t="shared" si="1"/>
        <v>4</v>
      </c>
    </row>
    <row r="19" spans="1:29" ht="25.5">
      <c r="A19" s="11" t="s">
        <v>66</v>
      </c>
      <c r="B19" s="5" t="s">
        <v>64</v>
      </c>
      <c r="C19" s="6" t="s">
        <v>21</v>
      </c>
      <c r="D19" s="6" t="s">
        <v>65</v>
      </c>
      <c r="E19" s="12">
        <v>2502500</v>
      </c>
      <c r="F19" s="12">
        <v>550000</v>
      </c>
      <c r="G19" s="12"/>
      <c r="H19" s="12">
        <v>1562000</v>
      </c>
      <c r="I19" s="13" t="s">
        <v>90</v>
      </c>
      <c r="J19" s="11"/>
      <c r="K19" s="19">
        <v>8</v>
      </c>
      <c r="L19" s="19">
        <v>5</v>
      </c>
      <c r="M19" s="19">
        <v>8</v>
      </c>
      <c r="N19" s="19">
        <v>1</v>
      </c>
      <c r="O19" s="19">
        <v>5</v>
      </c>
      <c r="P19" s="19">
        <v>4</v>
      </c>
      <c r="Q19" s="19">
        <v>5</v>
      </c>
      <c r="R19" s="19">
        <v>5</v>
      </c>
      <c r="S19" s="21">
        <v>3</v>
      </c>
      <c r="T19" s="21">
        <v>5</v>
      </c>
      <c r="U19" s="21">
        <v>5</v>
      </c>
      <c r="V19" s="23">
        <v>4</v>
      </c>
      <c r="W19" s="23">
        <v>4</v>
      </c>
      <c r="X19" s="25">
        <v>5</v>
      </c>
      <c r="Y19" s="25">
        <v>3</v>
      </c>
      <c r="Z19" s="27">
        <f t="shared" si="2"/>
        <v>70</v>
      </c>
      <c r="AA19" s="29">
        <v>2000000</v>
      </c>
      <c r="AB19" s="36">
        <f t="shared" si="0"/>
        <v>41</v>
      </c>
      <c r="AC19" s="36">
        <f t="shared" si="1"/>
        <v>8</v>
      </c>
    </row>
    <row r="20" spans="1:29" ht="25.5">
      <c r="A20" s="11" t="s">
        <v>69</v>
      </c>
      <c r="B20" s="5" t="s">
        <v>67</v>
      </c>
      <c r="C20" s="6" t="s">
        <v>21</v>
      </c>
      <c r="D20" s="6" t="s">
        <v>68</v>
      </c>
      <c r="E20" s="12">
        <v>2600000</v>
      </c>
      <c r="F20" s="12">
        <v>650000</v>
      </c>
      <c r="G20" s="12"/>
      <c r="H20" s="12">
        <v>1950000</v>
      </c>
      <c r="I20" s="13" t="s">
        <v>90</v>
      </c>
      <c r="J20" s="11"/>
      <c r="K20" s="19">
        <v>8</v>
      </c>
      <c r="L20" s="19">
        <v>5</v>
      </c>
      <c r="M20" s="19">
        <v>2</v>
      </c>
      <c r="N20" s="19">
        <v>2</v>
      </c>
      <c r="O20" s="19">
        <v>5</v>
      </c>
      <c r="P20" s="19">
        <v>2</v>
      </c>
      <c r="Q20" s="19">
        <v>4</v>
      </c>
      <c r="R20" s="19">
        <v>3</v>
      </c>
      <c r="S20" s="21">
        <v>5</v>
      </c>
      <c r="T20" s="21">
        <v>4</v>
      </c>
      <c r="U20" s="21">
        <v>3</v>
      </c>
      <c r="V20" s="23">
        <v>4</v>
      </c>
      <c r="W20" s="23">
        <v>5</v>
      </c>
      <c r="X20" s="25">
        <v>5</v>
      </c>
      <c r="Y20" s="25">
        <v>2</v>
      </c>
      <c r="Z20" s="27">
        <f t="shared" si="2"/>
        <v>59</v>
      </c>
      <c r="AA20" s="29">
        <v>1950000</v>
      </c>
      <c r="AB20" s="36">
        <f t="shared" si="0"/>
        <v>31</v>
      </c>
      <c r="AC20" s="36">
        <f t="shared" si="1"/>
        <v>9</v>
      </c>
    </row>
    <row r="21" spans="1:29" ht="25.5">
      <c r="A21" s="11" t="s">
        <v>71</v>
      </c>
      <c r="B21" s="5" t="s">
        <v>67</v>
      </c>
      <c r="C21" s="6" t="s">
        <v>21</v>
      </c>
      <c r="D21" s="6" t="s">
        <v>70</v>
      </c>
      <c r="E21" s="12">
        <v>2833750</v>
      </c>
      <c r="F21" s="12">
        <v>833750</v>
      </c>
      <c r="G21" s="12"/>
      <c r="H21" s="12">
        <v>2000000</v>
      </c>
      <c r="I21" s="13" t="s">
        <v>90</v>
      </c>
      <c r="J21" s="11"/>
      <c r="K21" s="19">
        <v>3</v>
      </c>
      <c r="L21" s="19">
        <v>5</v>
      </c>
      <c r="M21" s="19">
        <v>2</v>
      </c>
      <c r="N21" s="19">
        <v>2</v>
      </c>
      <c r="O21" s="19">
        <v>2</v>
      </c>
      <c r="P21" s="19">
        <v>2</v>
      </c>
      <c r="Q21" s="19">
        <v>3</v>
      </c>
      <c r="R21" s="19">
        <v>3</v>
      </c>
      <c r="S21" s="21">
        <v>5</v>
      </c>
      <c r="T21" s="21">
        <v>0</v>
      </c>
      <c r="U21" s="21">
        <v>3</v>
      </c>
      <c r="V21" s="23">
        <v>3</v>
      </c>
      <c r="W21" s="23">
        <v>3</v>
      </c>
      <c r="X21" s="25">
        <v>3</v>
      </c>
      <c r="Y21" s="25">
        <v>2</v>
      </c>
      <c r="Z21" s="27">
        <f t="shared" si="2"/>
        <v>41</v>
      </c>
      <c r="AA21" s="29"/>
      <c r="AB21" s="36">
        <f t="shared" si="0"/>
        <v>22</v>
      </c>
      <c r="AC21" s="36">
        <f t="shared" si="1"/>
        <v>6</v>
      </c>
    </row>
    <row r="22" spans="1:29" ht="25.5">
      <c r="A22" s="11" t="s">
        <v>73</v>
      </c>
      <c r="B22" s="5" t="s">
        <v>67</v>
      </c>
      <c r="C22" s="6" t="s">
        <v>21</v>
      </c>
      <c r="D22" s="6" t="s">
        <v>72</v>
      </c>
      <c r="E22" s="12">
        <v>2696000</v>
      </c>
      <c r="F22" s="12">
        <v>696000</v>
      </c>
      <c r="G22" s="12"/>
      <c r="H22" s="12">
        <v>2000000</v>
      </c>
      <c r="I22" s="13" t="s">
        <v>90</v>
      </c>
      <c r="J22" s="11"/>
      <c r="K22" s="19">
        <v>6</v>
      </c>
      <c r="L22" s="19">
        <v>8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1">
        <v>3</v>
      </c>
      <c r="T22" s="21">
        <v>3</v>
      </c>
      <c r="U22" s="21">
        <v>3</v>
      </c>
      <c r="V22" s="23">
        <v>5</v>
      </c>
      <c r="W22" s="23">
        <v>5</v>
      </c>
      <c r="X22" s="25">
        <v>5</v>
      </c>
      <c r="Y22" s="25">
        <v>2</v>
      </c>
      <c r="Z22" s="27">
        <f t="shared" si="2"/>
        <v>40</v>
      </c>
      <c r="AA22" s="29"/>
      <c r="AB22" s="36">
        <f t="shared" si="0"/>
        <v>14</v>
      </c>
      <c r="AC22" s="36">
        <f t="shared" si="1"/>
        <v>10</v>
      </c>
    </row>
    <row r="23" spans="1:29" ht="25.5">
      <c r="A23" s="11" t="s">
        <v>77</v>
      </c>
      <c r="B23" s="5" t="s">
        <v>74</v>
      </c>
      <c r="C23" s="6" t="s">
        <v>75</v>
      </c>
      <c r="D23" s="6" t="s">
        <v>76</v>
      </c>
      <c r="E23" s="12">
        <v>3888000</v>
      </c>
      <c r="F23" s="12">
        <v>973000</v>
      </c>
      <c r="G23" s="12">
        <v>720000</v>
      </c>
      <c r="H23" s="12">
        <v>2000000</v>
      </c>
      <c r="I23" s="13" t="s">
        <v>90</v>
      </c>
      <c r="J23" s="11"/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1">
        <v>0</v>
      </c>
      <c r="T23" s="21">
        <v>0</v>
      </c>
      <c r="U23" s="21">
        <v>0</v>
      </c>
      <c r="V23" s="23">
        <v>0</v>
      </c>
      <c r="W23" s="23">
        <v>0</v>
      </c>
      <c r="X23" s="25">
        <v>0</v>
      </c>
      <c r="Y23" s="25">
        <v>0</v>
      </c>
      <c r="Z23" s="27">
        <v>0</v>
      </c>
      <c r="AA23" s="29"/>
      <c r="AB23" s="36">
        <f t="shared" si="0"/>
        <v>0</v>
      </c>
      <c r="AC23" s="36">
        <f t="shared" si="1"/>
        <v>0</v>
      </c>
    </row>
    <row r="24" spans="1:29" ht="25.5">
      <c r="A24" s="11" t="s">
        <v>80</v>
      </c>
      <c r="B24" s="5" t="s">
        <v>78</v>
      </c>
      <c r="C24" s="6" t="s">
        <v>21</v>
      </c>
      <c r="D24" s="6" t="s">
        <v>79</v>
      </c>
      <c r="E24" s="12">
        <v>2500000</v>
      </c>
      <c r="F24" s="12">
        <v>500000</v>
      </c>
      <c r="G24" s="12"/>
      <c r="H24" s="12">
        <v>2000000</v>
      </c>
      <c r="I24" s="13" t="s">
        <v>89</v>
      </c>
      <c r="J24" s="11"/>
      <c r="K24" s="19">
        <v>8</v>
      </c>
      <c r="L24" s="19">
        <v>8</v>
      </c>
      <c r="M24" s="19">
        <v>8</v>
      </c>
      <c r="N24" s="19">
        <v>3</v>
      </c>
      <c r="O24" s="19">
        <v>3</v>
      </c>
      <c r="P24" s="19">
        <v>3</v>
      </c>
      <c r="Q24" s="19">
        <v>4</v>
      </c>
      <c r="R24" s="19">
        <v>5</v>
      </c>
      <c r="S24" s="21">
        <v>5</v>
      </c>
      <c r="T24" s="21">
        <v>4</v>
      </c>
      <c r="U24" s="21">
        <v>3</v>
      </c>
      <c r="V24" s="23">
        <v>3</v>
      </c>
      <c r="W24" s="23">
        <v>4</v>
      </c>
      <c r="X24" s="25">
        <v>4</v>
      </c>
      <c r="Y24" s="25">
        <v>3</v>
      </c>
      <c r="Z24" s="27">
        <f t="shared" si="2"/>
        <v>68</v>
      </c>
      <c r="AA24" s="29">
        <v>2000000</v>
      </c>
      <c r="AB24" s="36">
        <f t="shared" si="0"/>
        <v>42</v>
      </c>
      <c r="AC24" s="36">
        <f t="shared" si="1"/>
        <v>7</v>
      </c>
    </row>
    <row r="25" spans="1:29" ht="25.5">
      <c r="A25" s="11" t="s">
        <v>84</v>
      </c>
      <c r="B25" s="5" t="s">
        <v>81</v>
      </c>
      <c r="C25" s="6" t="s">
        <v>82</v>
      </c>
      <c r="D25" s="6" t="s">
        <v>83</v>
      </c>
      <c r="E25" s="12">
        <v>1194268</v>
      </c>
      <c r="F25" s="12">
        <v>238853</v>
      </c>
      <c r="G25" s="12"/>
      <c r="H25" s="12">
        <v>955415</v>
      </c>
      <c r="I25" s="13" t="s">
        <v>90</v>
      </c>
      <c r="J25" s="11"/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1">
        <v>0</v>
      </c>
      <c r="T25" s="21">
        <v>0</v>
      </c>
      <c r="U25" s="21">
        <v>0</v>
      </c>
      <c r="V25" s="23">
        <v>0</v>
      </c>
      <c r="W25" s="23">
        <v>0</v>
      </c>
      <c r="X25" s="25">
        <v>0</v>
      </c>
      <c r="Y25" s="25">
        <v>0</v>
      </c>
      <c r="Z25" s="27">
        <v>0</v>
      </c>
      <c r="AA25" s="29">
        <v>0</v>
      </c>
      <c r="AB25" s="36">
        <f t="shared" si="0"/>
        <v>0</v>
      </c>
      <c r="AC25" s="36">
        <f t="shared" si="1"/>
        <v>0</v>
      </c>
    </row>
    <row r="26" spans="1:29" ht="25.5">
      <c r="A26" s="11" t="s">
        <v>86</v>
      </c>
      <c r="B26" s="5" t="s">
        <v>37</v>
      </c>
      <c r="C26" s="6" t="s">
        <v>21</v>
      </c>
      <c r="D26" s="6" t="s">
        <v>85</v>
      </c>
      <c r="E26" s="12">
        <v>2837500</v>
      </c>
      <c r="F26" s="12">
        <v>837500</v>
      </c>
      <c r="G26" s="12"/>
      <c r="H26" s="12">
        <v>2000000</v>
      </c>
      <c r="I26" s="13" t="s">
        <v>89</v>
      </c>
      <c r="J26" s="11"/>
      <c r="K26" s="19">
        <v>8</v>
      </c>
      <c r="L26" s="19">
        <v>5</v>
      </c>
      <c r="M26" s="19">
        <v>4</v>
      </c>
      <c r="N26" s="19">
        <v>3</v>
      </c>
      <c r="O26" s="19">
        <v>3</v>
      </c>
      <c r="P26" s="19">
        <v>3</v>
      </c>
      <c r="Q26" s="19">
        <v>3</v>
      </c>
      <c r="R26" s="19">
        <v>3</v>
      </c>
      <c r="S26" s="21">
        <v>5</v>
      </c>
      <c r="T26" s="21">
        <v>5</v>
      </c>
      <c r="U26" s="21">
        <v>5</v>
      </c>
      <c r="V26" s="23">
        <v>5</v>
      </c>
      <c r="W26" s="23">
        <v>5</v>
      </c>
      <c r="X26" s="25">
        <v>4</v>
      </c>
      <c r="Y26" s="25">
        <v>2</v>
      </c>
      <c r="Z26" s="27">
        <f t="shared" si="2"/>
        <v>63</v>
      </c>
      <c r="AA26" s="29">
        <v>2000000</v>
      </c>
      <c r="AB26" s="36">
        <f t="shared" si="0"/>
        <v>32</v>
      </c>
      <c r="AC26" s="36">
        <f t="shared" si="1"/>
        <v>10</v>
      </c>
    </row>
    <row r="27" spans="1:27" ht="15.75">
      <c r="A27" s="14"/>
      <c r="B27" s="7" t="s">
        <v>91</v>
      </c>
      <c r="C27" s="8"/>
      <c r="D27" s="8"/>
      <c r="E27" s="15"/>
      <c r="F27" s="15"/>
      <c r="G27" s="15"/>
      <c r="H27" s="16">
        <f>SUM(H3:H26)</f>
        <v>44235415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32">
        <f>SUM(AA3:AA26)</f>
        <v>20000000</v>
      </c>
    </row>
    <row r="28" spans="1:27" ht="12.75">
      <c r="A28" s="14"/>
      <c r="B28" s="9"/>
      <c r="C28" s="10"/>
      <c r="D28" s="10"/>
      <c r="E28" s="17"/>
      <c r="F28" s="17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9"/>
      <c r="C29" s="10"/>
      <c r="D29" s="10"/>
      <c r="E29" s="17"/>
      <c r="F29" s="17"/>
      <c r="G29" s="1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0" t="s">
        <v>110</v>
      </c>
      <c r="AA29" s="31">
        <f>(20000000-AA27)</f>
        <v>0</v>
      </c>
    </row>
  </sheetData>
  <mergeCells count="2">
    <mergeCell ref="A1:J1"/>
    <mergeCell ref="K1:Z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</dc:creator>
  <cp:keywords/>
  <dc:description/>
  <cp:lastModifiedBy>Lévai Zsuzsa</cp:lastModifiedBy>
  <cp:lastPrinted>2005-10-19T15:24:05Z</cp:lastPrinted>
  <dcterms:created xsi:type="dcterms:W3CDTF">2005-09-13T06:49:03Z</dcterms:created>
  <dcterms:modified xsi:type="dcterms:W3CDTF">2005-11-04T15:16:42Z</dcterms:modified>
  <cp:category/>
  <cp:version/>
  <cp:contentType/>
  <cp:contentStatus/>
</cp:coreProperties>
</file>