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8490" windowHeight="5925" firstSheet="6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Bor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</sheets>
  <externalReferences>
    <externalReference r:id="rId19"/>
  </externalReferences>
  <definedNames>
    <definedName name="_xlnm.Print_Titles" localSheetId="11">'Sheet11'!$6:$10</definedName>
    <definedName name="_xlnm.Print_Titles" localSheetId="1">'Sheet2'!$4:$9</definedName>
    <definedName name="_xlnm.Print_Area" localSheetId="10">'Sheet11Bor'!$A$1:$AO$27</definedName>
  </definedNames>
  <calcPr fullCalcOnLoad="1"/>
</workbook>
</file>

<file path=xl/sharedStrings.xml><?xml version="1.0" encoding="utf-8"?>
<sst xmlns="http://schemas.openxmlformats.org/spreadsheetml/2006/main" count="626" uniqueCount="344">
  <si>
    <t>Oktatási Minisztérium</t>
  </si>
  <si>
    <t>OSAP 1434, 1435</t>
  </si>
  <si>
    <t>STA4TAG</t>
  </si>
  <si>
    <t>Adatszolgáltatás a felsőoktatás tagozatairól</t>
  </si>
  <si>
    <t xml:space="preserve">Intézmény azonosító </t>
  </si>
  <si>
    <t xml:space="preserve">Ezen adatlap sorszáma </t>
  </si>
  <si>
    <t xml:space="preserve">Az adatszolgáltatás dátuma </t>
  </si>
  <si>
    <t>PH</t>
  </si>
  <si>
    <t>kelt</t>
  </si>
  <si>
    <t>bélyegző</t>
  </si>
  <si>
    <t>Kar
(a04g01)</t>
  </si>
  <si>
    <t xml:space="preserve">Kar azonosító </t>
  </si>
  <si>
    <t>-</t>
  </si>
  <si>
    <t>Képzési hely
(a04g02)</t>
  </si>
  <si>
    <t xml:space="preserve">A képzési hely adatlapjának sorszáma </t>
  </si>
  <si>
    <t xml:space="preserve">Tagozat </t>
  </si>
  <si>
    <t>a04t01</t>
  </si>
  <si>
    <t>A hallgatók száma szakonként, évfolyamonként</t>
  </si>
  <si>
    <t>Képzési típus</t>
  </si>
  <si>
    <t>Program
típus</t>
  </si>
  <si>
    <t>Szak</t>
  </si>
  <si>
    <t>Tanár szak/
nemzetiségi tanárszak</t>
  </si>
  <si>
    <t>Szint</t>
  </si>
  <si>
    <t>Képzés nyelve</t>
  </si>
  <si>
    <t>Évfolyam</t>
  </si>
  <si>
    <t>Az évfolyam összesenből</t>
  </si>
  <si>
    <t>I.</t>
  </si>
  <si>
    <t>II.</t>
  </si>
  <si>
    <t>III.</t>
  </si>
  <si>
    <t>IV.</t>
  </si>
  <si>
    <t>V.</t>
  </si>
  <si>
    <t>VI.</t>
  </si>
  <si>
    <t>Összesen</t>
  </si>
  <si>
    <t>új belépő</t>
  </si>
  <si>
    <t>visszalépő</t>
  </si>
  <si>
    <t>folytató</t>
  </si>
  <si>
    <t>nő</t>
  </si>
  <si>
    <t>utolsó éves</t>
  </si>
  <si>
    <t>első szak-képzettség vagy oklevél</t>
  </si>
  <si>
    <t>államilag finanszírozott</t>
  </si>
  <si>
    <t>külföldi</t>
  </si>
  <si>
    <t>összesen</t>
  </si>
  <si>
    <t>ebből állandó
lakos</t>
  </si>
  <si>
    <t>a04t02</t>
  </si>
  <si>
    <t>PHD-DLA szervezett képzésben résztvevő hallgatók évfolyam és tudományág szerint</t>
  </si>
  <si>
    <t>Tudományág</t>
  </si>
  <si>
    <t>Finanszírozás
módja</t>
  </si>
  <si>
    <t>a04t03</t>
  </si>
  <si>
    <t>Külföldi hallgatók száma országok szerint</t>
  </si>
  <si>
    <t>OECD ország-kód</t>
  </si>
  <si>
    <t>Országnév</t>
  </si>
  <si>
    <t>Főiskolai szintű képzésben résztvevő</t>
  </si>
  <si>
    <t>Egyetemi szintű képzésben résztvevő</t>
  </si>
  <si>
    <t>Szakirányú továbbképzésben résztvevő</t>
  </si>
  <si>
    <t>PHD, DLA képzésben résztvevő</t>
  </si>
  <si>
    <t>ebből nő</t>
  </si>
  <si>
    <t>ebből állandó lakos</t>
  </si>
  <si>
    <t>ebből ösztöndíj kategóriába tartozók</t>
  </si>
  <si>
    <t>A1</t>
  </si>
  <si>
    <t>A2</t>
  </si>
  <si>
    <t>A3</t>
  </si>
  <si>
    <t>B</t>
  </si>
  <si>
    <t>C</t>
  </si>
  <si>
    <t>D</t>
  </si>
  <si>
    <t>E</t>
  </si>
  <si>
    <t>a04t04</t>
  </si>
  <si>
    <t>A hallgatók kor szerinti megoszlása</t>
  </si>
  <si>
    <t>Szakirányú továbbképzés</t>
  </si>
  <si>
    <t>ebből új belépő</t>
  </si>
  <si>
    <t>ebből új belépő nő</t>
  </si>
  <si>
    <t>ősszesen</t>
  </si>
  <si>
    <t>Kevesebb mint 18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</si>
  <si>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</si>
  <si>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</si>
  <si>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</si>
  <si>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</si>
  <si>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</si>
  <si>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</si>
  <si>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</si>
  <si>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</si>
  <si>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</si>
  <si>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</si>
  <si>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</si>
  <si>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</si>
  <si>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30-34 éves</t>
  </si>
  <si>
    <t>35-39 éves</t>
  </si>
  <si>
    <t>Legalább 40 éves</t>
  </si>
  <si>
    <t>a04t05</t>
  </si>
  <si>
    <t>Az új belépők elővégzettsége</t>
  </si>
  <si>
    <t>Főiskolai szintű képzés</t>
  </si>
  <si>
    <t>Egyetemi szintű képzés</t>
  </si>
  <si>
    <t>.  .  ebből nappali munkarendben a belépés évében</t>
  </si>
  <si>
    <t>.  .  ebből nappali munkarendben korábbi években</t>
  </si>
  <si>
    <t>.  .  ebből esti munkarendben</t>
  </si>
  <si>
    <t>.  .  ebből levelező munkarendben</t>
  </si>
  <si>
    <t>.  ebből külföldi</t>
  </si>
  <si>
    <t>a04t06</t>
  </si>
  <si>
    <t>A hallgatók száma a szülők (hallgatók) lakhelye szerint</t>
  </si>
  <si>
    <t>Szakirányú tovább-képzésben résztvevő
összesen</t>
  </si>
  <si>
    <t>.  ebből Budapest</t>
  </si>
  <si>
    <t>.  ebből Baranya</t>
  </si>
  <si>
    <t>.  ebből Bács-Kiskun</t>
  </si>
  <si>
    <t>.  ebből Békés</t>
  </si>
  <si>
    <t>.  ebből Borsod-Abaúj-Zemplén</t>
  </si>
  <si>
    <t>.  ebből Csongrád</t>
  </si>
  <si>
    <t>.  ebből Fejér</t>
  </si>
  <si>
    <t>.  ebből Győr-Moson-Sopron</t>
  </si>
  <si>
    <t>.  ebből Hajdú-Bihar</t>
  </si>
  <si>
    <t>.  ebből Heves</t>
  </si>
  <si>
    <t>.  ebből Jász-Nagykun-Szolnok</t>
  </si>
  <si>
    <t>.  ebből Komárom-Esztergom</t>
  </si>
  <si>
    <t>.  ebből Nógrád</t>
  </si>
  <si>
    <t>.  ebből Pest</t>
  </si>
  <si>
    <t>.  ebből Somogy</t>
  </si>
  <si>
    <t>.  ebből Szabolcs-Szatmár-Bereg</t>
  </si>
  <si>
    <t>.  ebből Tolna</t>
  </si>
  <si>
    <t>.  ebből Vas</t>
  </si>
  <si>
    <t>.  ebből Veszprém</t>
  </si>
  <si>
    <t>.  ebből Zala</t>
  </si>
  <si>
    <t>a04t08</t>
  </si>
  <si>
    <t>A hallgatók egyéb adatai</t>
  </si>
  <si>
    <t>Szakirányú tovább-képzésben résztvevő</t>
  </si>
  <si>
    <t>Hallgatók száma</t>
  </si>
  <si>
    <t>.  ebből intézményen belül más karon is tanul</t>
  </si>
  <si>
    <t>.  ebből másik intézményben is tanul</t>
  </si>
  <si>
    <t>.  ebből kollégiumban lakó</t>
  </si>
  <si>
    <t>.  .  ebből magyar nemzetiségű</t>
  </si>
  <si>
    <t>.  .  .  ebből állandó lakos</t>
  </si>
  <si>
    <t>a04t09</t>
  </si>
  <si>
    <t>Az előző tanév hallgatólétszámának alakulása</t>
  </si>
  <si>
    <t>Az előző tanév október 15-én az intézmény hallgatója volt</t>
  </si>
  <si>
    <t>ebből az aktuális tanévre beiratkozott hallgató</t>
  </si>
  <si>
    <t>Tanulmányait az előző évi programban nem folytatja tovább</t>
  </si>
  <si>
    <t>Tanulmányait sikeresen befejezte</t>
  </si>
  <si>
    <t>Tanulmányait nem fejezte be</t>
  </si>
  <si>
    <t>ebből következő képzési szintre lép intézményen belül</t>
  </si>
  <si>
    <t>ebből kilép a felsőoktatásból</t>
  </si>
  <si>
    <t>ebből az intézményen belül más programba lép be</t>
  </si>
  <si>
    <t>ebből másik intézményben folytatja tanulmányait</t>
  </si>
  <si>
    <t>ebből engedéllyel távol</t>
  </si>
  <si>
    <t>ebből II. félév ismétlésére utasított</t>
  </si>
  <si>
    <t>ebből kimaradt</t>
  </si>
  <si>
    <t>.  ebből előző évben új belépő volt</t>
  </si>
  <si>
    <t>PHD, DLA képzés</t>
  </si>
  <si>
    <t>a04t10</t>
  </si>
  <si>
    <t>Idegennyelv oktatás (nyelvszakos oktatásban részesülők nélkül)</t>
  </si>
  <si>
    <t>Oktatók száma</t>
  </si>
  <si>
    <t>Első</t>
  </si>
  <si>
    <t>Második</t>
  </si>
  <si>
    <t>Idegennyelvet
tanulók</t>
  </si>
  <si>
    <t>Nemzetiségi
nyelvet tanulók</t>
  </si>
  <si>
    <t>Idegennyelv
tanulók</t>
  </si>
  <si>
    <t>Angol</t>
  </si>
  <si>
    <t>Francia</t>
  </si>
  <si>
    <t>Latin</t>
  </si>
  <si>
    <t>Német</t>
  </si>
  <si>
    <t>Olasz</t>
  </si>
  <si>
    <t>Orosz</t>
  </si>
  <si>
    <t>Spanyol</t>
  </si>
  <si>
    <t>a04t11</t>
  </si>
  <si>
    <t>A hallgatók állami támogatása</t>
  </si>
  <si>
    <t>Főiskolai szintű képzésben résztvevők</t>
  </si>
  <si>
    <t>Egyetemi szintű képzésben résztvevők</t>
  </si>
  <si>
    <t>Szakirányú továbbképzésben résztvevők</t>
  </si>
  <si>
    <t>PHD, DLA képzésben résztvevők</t>
  </si>
  <si>
    <t>ebből külföldi</t>
  </si>
  <si>
    <t>ebből külfőldi</t>
  </si>
  <si>
    <t>Tanulmányi ösztöndíjban részesülők száma összesen</t>
  </si>
  <si>
    <t>.  ebből kevesebb, mint 3000 Ft/hó összeget kapók száma</t>
  </si>
  <si>
    <t>.  ebből 3001-7000 Ft/hó összeget kapók száma</t>
  </si>
  <si>
    <t>Köztársasági ösztöndíjban részesülők száma összesen</t>
  </si>
  <si>
    <t>Szociális támogatásban részesülők száma összesen</t>
  </si>
  <si>
    <t>Tankönyv- és jegyzettámogatásban részesülők száma összesen</t>
  </si>
  <si>
    <t>Egyéb támogatásban részesülők összesen</t>
  </si>
  <si>
    <t>a04t12</t>
  </si>
  <si>
    <t>A hallgatók által fizetett díjak és térítések</t>
  </si>
  <si>
    <t>Térítések</t>
  </si>
  <si>
    <t>ebből főiskolai szintű képzésben részesül</t>
  </si>
  <si>
    <t>ebből egyetemi szintű képzésben részesül</t>
  </si>
  <si>
    <t>szakirányú szakképzésben részesül</t>
  </si>
  <si>
    <t>ebből PHD, DLA képzésben részesül</t>
  </si>
  <si>
    <t>.  ebből államilag finanszírozott</t>
  </si>
  <si>
    <t>.  .  ebből külföldi</t>
  </si>
  <si>
    <t>Tandíjmentességben részesül</t>
  </si>
  <si>
    <t>.  ebből első alapképzésben résztvevő</t>
  </si>
  <si>
    <t>.  ebből első kiegészítő alapképzésben résztvevő</t>
  </si>
  <si>
    <t>.  ebből első szakirányú továbbképzésben résztvevő</t>
  </si>
  <si>
    <t>.  ebből egyszakos pedagógus (diplomás/hallgató), második tanári szak</t>
  </si>
  <si>
    <t>.  ebből harmadéves</t>
  </si>
  <si>
    <t>.  ebből egyéb okból</t>
  </si>
  <si>
    <t>Tandíjkedvezményben részesül</t>
  </si>
  <si>
    <t>Alaptandíjat fizet</t>
  </si>
  <si>
    <t>Kiegészítő tandíjat fizet</t>
  </si>
  <si>
    <t>Kollégiumi díjat fizet</t>
  </si>
  <si>
    <t>Egyéb díjat fizet</t>
  </si>
  <si>
    <t>a04t13</t>
  </si>
  <si>
    <t>Végzettség</t>
  </si>
  <si>
    <t>Záróvizsgán megjelent</t>
  </si>
  <si>
    <t>Oklevelet, tudományos fokozatot, címet szerzett</t>
  </si>
  <si>
    <t>ebből első szakképzetség
vagy  oklevél</t>
  </si>
  <si>
    <t>ebből államilag finanszírozott</t>
  </si>
  <si>
    <t>ebből költség-térítéses</t>
  </si>
  <si>
    <t>a04t14</t>
  </si>
  <si>
    <t>Oklevelet szerzettek kor szerinti megoszlása I.</t>
  </si>
  <si>
    <t>kevesebb, mint 3 év</t>
  </si>
  <si>
    <t>legalább
3 év</t>
  </si>
  <si>
    <t>a04t28</t>
  </si>
  <si>
    <t>Oklevelet szerzettek kor szerinti megoszlása II.</t>
  </si>
  <si>
    <t>alapképzés</t>
  </si>
  <si>
    <t>kiegészítő</t>
  </si>
  <si>
    <t>kevesebb, mint 5 év</t>
  </si>
  <si>
    <t>5 és 6 év</t>
  </si>
  <si>
    <t>6 évnél több</t>
  </si>
  <si>
    <t>a04t29</t>
  </si>
  <si>
    <t>Kevesebb, mint 18 éves</t>
  </si>
  <si>
    <t>a04t30</t>
  </si>
  <si>
    <t>Oklevelet szerzettek kor szerinti megoszlása IV.</t>
  </si>
  <si>
    <t>a04t31</t>
  </si>
  <si>
    <t>Oklevelet szerzettek kor szerinti megoszlása V.</t>
  </si>
  <si>
    <t>PHD, DLA</t>
  </si>
  <si>
    <t>Létszámhoz</t>
  </si>
  <si>
    <t>Sorszám</t>
  </si>
  <si>
    <t>t</t>
  </si>
  <si>
    <t>a</t>
  </si>
  <si>
    <t>f</t>
  </si>
  <si>
    <t>e</t>
  </si>
  <si>
    <t>s</t>
  </si>
  <si>
    <t>Főiskolai képzés létszáma</t>
  </si>
  <si>
    <t>Egyetemi képzés létszáma</t>
  </si>
  <si>
    <t>Szakir. képzés létszáma</t>
  </si>
  <si>
    <t>Összes hallgató száma</t>
  </si>
  <si>
    <t>15 = 9+…+14</t>
  </si>
  <si>
    <t>18 = 15 - (16+17)</t>
  </si>
  <si>
    <t>16 &lt;= 9</t>
  </si>
  <si>
    <t>Összes PhD-DLA hallgató</t>
  </si>
  <si>
    <t>. ebből egyéb ösztöndíjas</t>
  </si>
  <si>
    <t>. ebből költségtérítéses</t>
  </si>
  <si>
    <t>összes</t>
  </si>
  <si>
    <t>költségtérítéses</t>
  </si>
  <si>
    <t>állami ösztöndíjas</t>
  </si>
  <si>
    <t>egyéb ösztöndíjas</t>
  </si>
  <si>
    <t>9 = 6 - (7+8)</t>
  </si>
  <si>
    <t>8 = 3 + … + 7</t>
  </si>
  <si>
    <r>
      <t xml:space="preserve">Új belépők a </t>
    </r>
    <r>
      <rPr>
        <b/>
        <sz val="10"/>
        <color indexed="58"/>
        <rFont val="Arial"/>
        <family val="2"/>
      </rPr>
      <t>t01 alapján</t>
    </r>
  </si>
  <si>
    <r>
      <t xml:space="preserve">Összesen a </t>
    </r>
    <r>
      <rPr>
        <b/>
        <sz val="10"/>
        <color indexed="56"/>
        <rFont val="Arial"/>
        <family val="2"/>
      </rPr>
      <t>t01, ill. t02 alapján</t>
    </r>
  </si>
  <si>
    <r>
      <t xml:space="preserve">Összes </t>
    </r>
    <r>
      <rPr>
        <sz val="10"/>
        <color indexed="32"/>
        <rFont val="Arial"/>
        <family val="2"/>
      </rPr>
      <t xml:space="preserve">külföldi a </t>
    </r>
    <r>
      <rPr>
        <b/>
        <sz val="10"/>
        <color indexed="32"/>
        <rFont val="Arial"/>
        <family val="2"/>
      </rPr>
      <t>t01, ill. t02 alapján</t>
    </r>
  </si>
  <si>
    <r>
      <t xml:space="preserve">Hallgatók száma </t>
    </r>
    <r>
      <rPr>
        <sz val="10"/>
        <color indexed="56"/>
        <rFont val="Arial"/>
        <family val="2"/>
      </rPr>
      <t>a t01, ill. a t02 (PhD) alapján</t>
    </r>
  </si>
  <si>
    <r>
      <t xml:space="preserve">.  ebből külföldi </t>
    </r>
    <r>
      <rPr>
        <b/>
        <sz val="10"/>
        <color indexed="56"/>
        <rFont val="Arial"/>
        <family val="2"/>
      </rPr>
      <t>a t01, ill. a t02 (PhD) alapján</t>
    </r>
  </si>
  <si>
    <t>1 = 2 + … + 11</t>
  </si>
  <si>
    <t>Összesen (a páratlan sorok összege)</t>
  </si>
  <si>
    <r>
      <t xml:space="preserve">Hallgatók összesen a </t>
    </r>
    <r>
      <rPr>
        <b/>
        <sz val="10"/>
        <color indexed="56"/>
        <rFont val="Arial"/>
        <family val="2"/>
      </rPr>
      <t>t01, ill. a t02 (PhD) alapján</t>
    </r>
  </si>
  <si>
    <r>
      <t xml:space="preserve">1 főre jutó átlaga </t>
    </r>
    <r>
      <rPr>
        <b/>
        <sz val="10"/>
        <color indexed="56"/>
        <rFont val="Arial"/>
        <family val="2"/>
      </rPr>
      <t>eFt</t>
    </r>
  </si>
  <si>
    <t>1 = 2 + … + 6</t>
  </si>
  <si>
    <r>
      <t xml:space="preserve">.  ebből államilag finanszírozott a </t>
    </r>
    <r>
      <rPr>
        <b/>
        <sz val="10"/>
        <color indexed="56"/>
        <rFont val="Arial"/>
        <family val="2"/>
      </rPr>
      <t>t01, ill. a t02 (PhD) alapján</t>
    </r>
  </si>
  <si>
    <t>Főiskolai végzettség</t>
  </si>
  <si>
    <t>Egyetemi végzettség</t>
  </si>
  <si>
    <t>Szakirányú/szakosító végzettség</t>
  </si>
  <si>
    <t>PhD, DLA</t>
  </si>
  <si>
    <t>Habilitáció</t>
  </si>
  <si>
    <t>összesenből honosított</t>
  </si>
  <si>
    <t>1 = 3 + 4</t>
  </si>
  <si>
    <t>5 = 6 + 7</t>
  </si>
  <si>
    <r>
      <t xml:space="preserve">Összesen </t>
    </r>
    <r>
      <rPr>
        <b/>
        <sz val="10"/>
        <color indexed="56"/>
        <rFont val="Arial"/>
        <family val="2"/>
      </rPr>
      <t>t13 alapján</t>
    </r>
  </si>
  <si>
    <r>
      <t xml:space="preserve">Eltérés </t>
    </r>
    <r>
      <rPr>
        <b/>
        <sz val="10"/>
        <color indexed="56"/>
        <rFont val="Arial"/>
        <family val="2"/>
      </rPr>
      <t>(= 17 - 18 sor)</t>
    </r>
  </si>
  <si>
    <t>mind</t>
  </si>
  <si>
    <t>honosított</t>
  </si>
  <si>
    <t>1 = 3 + … + 8</t>
  </si>
  <si>
    <t>9 = 10 +…+ 15</t>
  </si>
  <si>
    <t>összesenből nő</t>
  </si>
  <si>
    <t>Nő</t>
  </si>
  <si>
    <t>6 = 7 + 8 + 9</t>
  </si>
  <si>
    <t>1 = 3 + 4 + 5</t>
  </si>
  <si>
    <t>h</t>
  </si>
  <si>
    <t>7 = 1 + … + 5</t>
  </si>
  <si>
    <t>.  ebből külföldi (nem több az összes külföldinél, t03 !!!)</t>
  </si>
  <si>
    <t>6 = 1 + … + 5</t>
  </si>
  <si>
    <r>
      <t xml:space="preserve">.  .  ebből állandó lakos </t>
    </r>
    <r>
      <rPr>
        <b/>
        <sz val="10"/>
        <color indexed="56"/>
        <rFont val="Arial"/>
        <family val="2"/>
      </rPr>
      <t>a t01, ill. a t02 (PhD) alapján</t>
    </r>
  </si>
  <si>
    <t>4 = 1 + 2 + 3</t>
  </si>
  <si>
    <r>
      <t xml:space="preserve">Két szakot hallgatókat két sorba kell írni, az </t>
    </r>
    <r>
      <rPr>
        <b/>
        <sz val="10"/>
        <color indexed="56"/>
        <rFont val="Arial"/>
        <family val="2"/>
      </rPr>
      <t>első</t>
    </r>
    <r>
      <rPr>
        <sz val="10"/>
        <color indexed="56"/>
        <rFont val="Arial"/>
        <family val="2"/>
      </rPr>
      <t xml:space="preserve"> sorba </t>
    </r>
    <r>
      <rPr>
        <b/>
        <sz val="10"/>
        <color indexed="56"/>
        <rFont val="Arial"/>
        <family val="2"/>
      </rPr>
      <t>1,</t>
    </r>
    <r>
      <rPr>
        <sz val="10"/>
        <color indexed="56"/>
        <rFont val="Arial"/>
        <family val="2"/>
      </rPr>
      <t xml:space="preserve"> a </t>
    </r>
    <r>
      <rPr>
        <b/>
        <sz val="10"/>
        <color indexed="56"/>
        <rFont val="Arial"/>
        <family val="2"/>
      </rPr>
      <t>második</t>
    </r>
    <r>
      <rPr>
        <sz val="10"/>
        <color indexed="56"/>
        <rFont val="Arial"/>
        <family val="2"/>
      </rPr>
      <t xml:space="preserve">ba </t>
    </r>
    <r>
      <rPr>
        <b/>
        <sz val="10"/>
        <color indexed="56"/>
        <rFont val="Arial"/>
        <family val="2"/>
      </rPr>
      <t>2</t>
    </r>
    <r>
      <rPr>
        <sz val="10"/>
        <color indexed="56"/>
        <rFont val="Arial"/>
        <family val="2"/>
      </rPr>
      <t xml:space="preserve"> jelet kell ide írni.</t>
    </r>
  </si>
  <si>
    <t>Új belépő (= 2 + 7 + 12 + 17 + 18 sor)</t>
  </si>
  <si>
    <t>.  ebből gimnáziumban (= 3 + … + 6 sor)</t>
  </si>
  <si>
    <t>.  ebből szakközépiskolában (= 8 + … + 11 sor)</t>
  </si>
  <si>
    <t>Eltérés (= 1 - 19 sor)</t>
  </si>
  <si>
    <r>
      <t xml:space="preserve">.  .  ebből külföldi </t>
    </r>
    <r>
      <rPr>
        <b/>
        <sz val="10"/>
        <color indexed="56"/>
        <rFont val="Arial"/>
        <family val="2"/>
      </rPr>
      <t>(= t03 adatai - 3 sor)</t>
    </r>
  </si>
  <si>
    <t>Oklevelet szerzettek kor szerinti megoszlása III.</t>
  </si>
  <si>
    <t>STA4TAGokl</t>
  </si>
  <si>
    <t>Ugyanazt a sorszámot kell írni, mint az őszi adatszolgáltatáskor!</t>
  </si>
  <si>
    <r>
      <t xml:space="preserve">Eltérés </t>
    </r>
    <r>
      <rPr>
        <sz val="10"/>
        <color indexed="32"/>
        <rFont val="Arial"/>
        <family val="2"/>
      </rPr>
      <t>(= 1 - 64 sor)</t>
    </r>
  </si>
  <si>
    <t>Ugyanazt a sorszámot kell írni, mint az őszi adatszolgáltatáskor!!!!</t>
  </si>
  <si>
    <t>Ebből a lapból annyi oldalt kell nyomtatni, ahányra szükség van.</t>
  </si>
  <si>
    <r>
      <t xml:space="preserve">.  ebből költségtérítéses </t>
    </r>
    <r>
      <rPr>
        <b/>
        <sz val="10"/>
        <color indexed="56"/>
        <rFont val="Arial"/>
        <family val="2"/>
      </rPr>
      <t>(= 27 - 28 sor,</t>
    </r>
    <r>
      <rPr>
        <sz val="10"/>
        <color indexed="56"/>
        <rFont val="Arial"/>
        <family val="2"/>
      </rPr>
      <t xml:space="preserve"> kivéve 7., 8. oszlop)</t>
    </r>
  </si>
  <si>
    <t>TECHNIKAI</t>
  </si>
  <si>
    <t>19 és 20: TECHNIKAI sorok</t>
  </si>
  <si>
    <t>64 és 65: TECHNIKAI sorok</t>
  </si>
  <si>
    <t>18 és 19: TECHNIKAI sorok</t>
  </si>
  <si>
    <t>&lt;&gt;0</t>
  </si>
  <si>
    <r>
      <t xml:space="preserve">Összesen a </t>
    </r>
    <r>
      <rPr>
        <b/>
        <sz val="12"/>
        <color indexed="56"/>
        <rFont val="Arial"/>
        <family val="2"/>
      </rPr>
      <t>t01(02) alapján</t>
    </r>
  </si>
  <si>
    <r>
      <t xml:space="preserve">Külföldi a </t>
    </r>
    <r>
      <rPr>
        <b/>
        <sz val="10"/>
        <color indexed="56"/>
        <rFont val="Arial"/>
        <family val="2"/>
      </rPr>
      <t>t01, ill. a t02 (PhD), t05 (újbel) alapján</t>
    </r>
  </si>
  <si>
    <r>
      <t xml:space="preserve">Támogatott hallgatók száma </t>
    </r>
    <r>
      <rPr>
        <b/>
        <sz val="10"/>
        <color indexed="56"/>
        <rFont val="Arial"/>
        <family val="2"/>
      </rPr>
      <t>(nem több az összes hallgatónál, t01, ill. t02 !!!)</t>
    </r>
  </si>
  <si>
    <r>
      <t xml:space="preserve">.  ebből költségtérítéses </t>
    </r>
    <r>
      <rPr>
        <b/>
        <sz val="10"/>
        <color indexed="56"/>
        <rFont val="Arial"/>
        <family val="2"/>
      </rPr>
      <t>(= 1 - 2 sor)</t>
    </r>
  </si>
  <si>
    <t>6 = 3 + 4 + 5</t>
  </si>
  <si>
    <t>p</t>
  </si>
  <si>
    <r>
      <t xml:space="preserve">A két szakos diplomásokat két sorba kell írni, az </t>
    </r>
    <r>
      <rPr>
        <b/>
        <sz val="10"/>
        <color indexed="56"/>
        <rFont val="Arial"/>
        <family val="2"/>
      </rPr>
      <t>első</t>
    </r>
    <r>
      <rPr>
        <sz val="10"/>
        <color indexed="56"/>
        <rFont val="Arial"/>
        <family val="2"/>
      </rPr>
      <t xml:space="preserve"> sorba </t>
    </r>
    <r>
      <rPr>
        <b/>
        <sz val="10"/>
        <color indexed="56"/>
        <rFont val="Arial"/>
        <family val="2"/>
      </rPr>
      <t>1,</t>
    </r>
    <r>
      <rPr>
        <sz val="10"/>
        <color indexed="56"/>
        <rFont val="Arial"/>
        <family val="2"/>
      </rPr>
      <t xml:space="preserve"> a </t>
    </r>
    <r>
      <rPr>
        <b/>
        <sz val="10"/>
        <color indexed="56"/>
        <rFont val="Arial"/>
        <family val="2"/>
      </rPr>
      <t>második</t>
    </r>
    <r>
      <rPr>
        <sz val="10"/>
        <color indexed="56"/>
        <rFont val="Arial"/>
        <family val="2"/>
      </rPr>
      <t xml:space="preserve">ba </t>
    </r>
    <r>
      <rPr>
        <b/>
        <sz val="10"/>
        <color indexed="56"/>
        <rFont val="Arial"/>
        <family val="2"/>
      </rPr>
      <t>2</t>
    </r>
    <r>
      <rPr>
        <sz val="10"/>
        <color indexed="56"/>
        <rFont val="Arial"/>
        <family val="2"/>
      </rPr>
      <t xml:space="preserve"> jelet kell ide írni.</t>
    </r>
  </si>
  <si>
    <t>Oklevelet szerzettek száma szakok szerint</t>
  </si>
  <si>
    <t>13 = 8 - 12</t>
  </si>
  <si>
    <t>Habilitált</t>
  </si>
  <si>
    <t>.  ebből lakhatási támogatásra jogosult</t>
  </si>
  <si>
    <t>Ezen sorok és a dátum kivételével legyen ez másolata a tagozati lap fejléclapjának!!!</t>
  </si>
  <si>
    <t>Tanárszak/
/nemzeti-ségi tanárszak</t>
  </si>
  <si>
    <r>
      <t>Eltérés</t>
    </r>
    <r>
      <rPr>
        <sz val="12"/>
        <color indexed="56"/>
        <rFont val="Arial"/>
        <family val="2"/>
      </rPr>
      <t xml:space="preserve"> (= 17 - 18 sor)</t>
    </r>
  </si>
  <si>
    <r>
      <t>Eltérés</t>
    </r>
    <r>
      <rPr>
        <sz val="10"/>
        <color indexed="56"/>
        <rFont val="Arial"/>
        <family val="2"/>
      </rPr>
      <t xml:space="preserve"> (= 23 - 24 sor)</t>
    </r>
  </si>
  <si>
    <t>Összesen (= 1 + 22 sor)</t>
  </si>
  <si>
    <t>F</t>
  </si>
  <si>
    <t>D =Összesen - (A1+A2+A3+B+C+E+F)</t>
  </si>
  <si>
    <r>
      <t xml:space="preserve">Honosított </t>
    </r>
    <r>
      <rPr>
        <b/>
        <sz val="9"/>
        <color indexed="56"/>
        <rFont val="Arial"/>
        <family val="2"/>
      </rPr>
      <t>igen/ /nem</t>
    </r>
  </si>
  <si>
    <t>.  ebből 7001-11000 Ft/hó összeget kapók száma</t>
  </si>
  <si>
    <t>.  ebből több mint 11001 Ft/hó összeget kapók száma</t>
  </si>
  <si>
    <t>Tanulmányi ösztöndíjak egy hónapra összesen kifizetett összege (Ft)</t>
  </si>
  <si>
    <t>Szociális támogatások egy hónapra összesen kifizetett összege (Ft)</t>
  </si>
  <si>
    <t>Tankönyv- és jegyzettámogatások egy hónapra összesen kifizetett összege (Ft)</t>
  </si>
  <si>
    <t>Lakhatási támogatásban ténylegesen részesülők összesen</t>
  </si>
  <si>
    <t>Lakhatási támogatások egy hónapra összesen kifizetett összege (Ft)</t>
  </si>
  <si>
    <t>Egyéb támogatások egy hónapra összesen kifizetett összege (Ft)</t>
  </si>
  <si>
    <t>(Októberi kifizetés vagy tervezet alapján)</t>
  </si>
  <si>
    <t>.  .  ebből GYES-en GYED-en lévő</t>
  </si>
  <si>
    <r>
      <t xml:space="preserve">Költségtérítést fizet </t>
    </r>
  </si>
  <si>
    <r>
      <t xml:space="preserve">.  ebből külföldi </t>
    </r>
  </si>
  <si>
    <t>(Októberi befizetés vagy tervezet alapján)</t>
  </si>
  <si>
    <r>
      <t xml:space="preserve">1 hónapra fizetett összege összesen </t>
    </r>
    <r>
      <rPr>
        <b/>
        <sz val="10"/>
        <color indexed="56"/>
        <rFont val="Arial"/>
        <family val="2"/>
      </rPr>
      <t>eFt</t>
    </r>
  </si>
  <si>
    <t>8=7/1</t>
  </si>
  <si>
    <t>24 és 25: TECHNIKAI sorok</t>
  </si>
  <si>
    <t>7 &lt;= 3</t>
  </si>
  <si>
    <t>. ebből állami ösztöndíjas</t>
  </si>
  <si>
    <t>Magyarország összesen (= 2 + … + 21 sor)</t>
  </si>
  <si>
    <t>Felsőfokú szakképzés</t>
  </si>
  <si>
    <t>Felsőfokú szakképzésben résztvevő</t>
  </si>
  <si>
    <t>.  ebből felsőfokú szakképzettséget szerzett</t>
  </si>
  <si>
    <t xml:space="preserve"> ebből felsőfokú szakképzésben részesül</t>
  </si>
  <si>
    <t>Felsőfokú szakképzettség</t>
  </si>
  <si>
    <t>Felsőfokú szakképzésben résztvevők</t>
  </si>
  <si>
    <t>Felsőfokú szakképzés létszáma</t>
  </si>
  <si>
    <t>.  ebből technikus képesítést szerzett (= 13 + … 16 sor)</t>
  </si>
  <si>
    <t>.  ebből államilag finanszírozott helyben lakók</t>
  </si>
  <si>
    <t>Adatszolgáltatás a felsőoktatás tagozatairól (2004. évben oklevelet szerzettekről)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</si>
</sst>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.mm\.dd\."/>
    <numFmt numFmtId="173" formatCode="###\ ###"/>
  </numFmts>
  <fonts count="37">
    <font>
      <sz val="10"/>
      <name val="Arial"/>
      <family val="0"/>
    </font>
    <font>
      <sz val="10"/>
      <color indexed="58"/>
      <name val="Arial"/>
      <family val="2"/>
    </font>
    <font>
      <sz val="7"/>
      <color indexed="58"/>
      <name val="Arial"/>
      <family val="2"/>
    </font>
    <font>
      <sz val="10"/>
      <color indexed="56"/>
      <name val="Arial"/>
      <family val="2"/>
    </font>
    <font>
      <sz val="9"/>
      <color indexed="58"/>
      <name val="Arial"/>
      <family val="2"/>
    </font>
    <font>
      <b/>
      <sz val="10"/>
      <color indexed="58"/>
      <name val="Arial"/>
      <family val="2"/>
    </font>
    <font>
      <sz val="11"/>
      <color indexed="58"/>
      <name val="Arial"/>
      <family val="2"/>
    </font>
    <font>
      <sz val="10"/>
      <color indexed="56"/>
      <name val="Arial CE"/>
      <family val="2"/>
    </font>
    <font>
      <sz val="10"/>
      <color indexed="32"/>
      <name val="Arial"/>
      <family val="2"/>
    </font>
    <font>
      <b/>
      <sz val="20"/>
      <color indexed="56"/>
      <name val="Arial CE"/>
      <family val="2"/>
    </font>
    <font>
      <b/>
      <sz val="20"/>
      <color indexed="58"/>
      <name val="Arial"/>
      <family val="2"/>
    </font>
    <font>
      <b/>
      <sz val="20"/>
      <color indexed="32"/>
      <name val="Arial"/>
      <family val="2"/>
    </font>
    <font>
      <sz val="8"/>
      <color indexed="31"/>
      <name val="Arial"/>
      <family val="2"/>
    </font>
    <font>
      <sz val="8"/>
      <color indexed="58"/>
      <name val="Arial"/>
      <family val="2"/>
    </font>
    <font>
      <sz val="11"/>
      <color indexed="32"/>
      <name val="Arial"/>
      <family val="2"/>
    </font>
    <font>
      <b/>
      <sz val="12"/>
      <color indexed="56"/>
      <name val="Arial"/>
      <family val="2"/>
    </font>
    <font>
      <sz val="18"/>
      <color indexed="56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32"/>
      <name val="Arial"/>
      <family val="2"/>
    </font>
    <font>
      <b/>
      <sz val="10"/>
      <color indexed="5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56"/>
      <name val="Arial"/>
      <family val="2"/>
    </font>
    <font>
      <b/>
      <sz val="12"/>
      <color indexed="58"/>
      <name val="Arial"/>
      <family val="2"/>
    </font>
    <font>
      <b/>
      <sz val="18"/>
      <color indexed="56"/>
      <name val="Arial"/>
      <family val="2"/>
    </font>
    <font>
      <b/>
      <sz val="18"/>
      <name val="Arial"/>
      <family val="2"/>
    </font>
    <font>
      <sz val="12"/>
      <color indexed="5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9"/>
      <color indexed="3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</fills>
  <borders count="14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dotted">
        <color indexed="28"/>
      </bottom>
    </border>
    <border>
      <left style="thin">
        <color indexed="35"/>
      </left>
      <right style="thin">
        <color indexed="28"/>
      </right>
      <top style="thin">
        <color indexed="35"/>
      </top>
      <bottom style="thin">
        <color indexed="28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8"/>
      </left>
      <right>
        <color indexed="63"/>
      </right>
      <top style="thin">
        <color indexed="28"/>
      </top>
      <bottom>
        <color indexed="63"/>
      </bottom>
    </border>
    <border>
      <left>
        <color indexed="63"/>
      </left>
      <right>
        <color indexed="63"/>
      </right>
      <top style="thin">
        <color indexed="2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8"/>
      </left>
      <right style="thin">
        <color indexed="28"/>
      </right>
      <top style="medium">
        <color indexed="28"/>
      </top>
      <bottom style="thin">
        <color indexed="28"/>
      </bottom>
    </border>
    <border>
      <left style="thin">
        <color indexed="28"/>
      </left>
      <right style="medium">
        <color indexed="28"/>
      </right>
      <top style="medium">
        <color indexed="28"/>
      </top>
      <bottom style="thin">
        <color indexed="28"/>
      </bottom>
    </border>
    <border>
      <left style="thin">
        <color indexed="28"/>
      </left>
      <right style="medium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/>
    </border>
    <border>
      <left>
        <color indexed="63"/>
      </left>
      <right>
        <color indexed="63"/>
      </right>
      <top style="thin">
        <color indexed="56"/>
      </top>
      <bottom style="thin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8"/>
      </left>
      <right style="medium">
        <color indexed="28"/>
      </right>
      <top style="thin">
        <color indexed="28"/>
      </top>
      <bottom>
        <color indexed="63"/>
      </bottom>
    </border>
    <border>
      <left style="medium">
        <color indexed="28"/>
      </left>
      <right style="medium">
        <color indexed="28"/>
      </right>
      <top style="thin">
        <color indexed="28"/>
      </top>
      <bottom style="thin">
        <color indexed="28"/>
      </bottom>
    </border>
    <border>
      <left style="medium">
        <color indexed="28"/>
      </left>
      <right style="medium">
        <color indexed="28"/>
      </right>
      <top style="thin">
        <color indexed="28"/>
      </top>
      <bottom style="medium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28"/>
      </bottom>
    </border>
    <border>
      <left style="thin"/>
      <right>
        <color indexed="63"/>
      </right>
      <top style="thin"/>
      <bottom style="thin"/>
    </border>
    <border>
      <left style="medium">
        <color indexed="28"/>
      </left>
      <right>
        <color indexed="63"/>
      </right>
      <top style="medium">
        <color indexed="28"/>
      </top>
      <bottom style="medium">
        <color indexed="28"/>
      </bottom>
    </border>
    <border>
      <left>
        <color indexed="63"/>
      </left>
      <right>
        <color indexed="63"/>
      </right>
      <top style="medium">
        <color indexed="28"/>
      </top>
      <bottom style="medium">
        <color indexed="28"/>
      </bottom>
    </border>
    <border>
      <left>
        <color indexed="63"/>
      </left>
      <right style="medium">
        <color indexed="28"/>
      </right>
      <top style="medium">
        <color indexed="28"/>
      </top>
      <bottom style="medium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 diagonalUp="1" diagonalDown="1"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 style="thin">
        <color indexed="28"/>
      </diagonal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 diagonalUp="1" diagonalDown="1">
      <left style="thin">
        <color indexed="28"/>
      </left>
      <right>
        <color indexed="63"/>
      </right>
      <top style="thin">
        <color indexed="28"/>
      </top>
      <bottom style="thin">
        <color indexed="28"/>
      </bottom>
      <diagonal style="thin">
        <color indexed="28"/>
      </diagonal>
    </border>
    <border diagonalUp="1" diagonalDown="1">
      <left>
        <color indexed="63"/>
      </left>
      <right>
        <color indexed="63"/>
      </right>
      <top style="thin">
        <color indexed="28"/>
      </top>
      <bottom style="thin">
        <color indexed="28"/>
      </bottom>
      <diagonal style="thin">
        <color indexed="28"/>
      </diagonal>
    </border>
    <border diagonalUp="1" diagonalDown="1">
      <left>
        <color indexed="63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28"/>
      </left>
      <right style="thin">
        <color indexed="28"/>
      </right>
      <top style="medium">
        <color indexed="56"/>
      </top>
      <bottom style="medium">
        <color indexed="56"/>
      </bottom>
    </border>
    <border>
      <left style="thin">
        <color indexed="28"/>
      </left>
      <right style="thin">
        <color indexed="28"/>
      </right>
      <top>
        <color indexed="63"/>
      </top>
      <bottom style="thin">
        <color indexed="28"/>
      </bottom>
    </border>
    <border>
      <left style="thin">
        <color indexed="28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 style="thin">
        <color indexed="28"/>
      </right>
      <top>
        <color indexed="63"/>
      </top>
      <bottom style="thin">
        <color indexed="28"/>
      </bottom>
    </border>
    <border>
      <left style="medium">
        <color indexed="28"/>
      </left>
      <right>
        <color indexed="63"/>
      </right>
      <top>
        <color indexed="63"/>
      </top>
      <bottom style="medium">
        <color indexed="28"/>
      </bottom>
    </border>
    <border>
      <left>
        <color indexed="63"/>
      </left>
      <right style="medium">
        <color indexed="28"/>
      </right>
      <top>
        <color indexed="63"/>
      </top>
      <bottom style="medium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56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56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56"/>
      </bottom>
    </border>
    <border>
      <left style="medium">
        <color indexed="28"/>
      </left>
      <right>
        <color indexed="63"/>
      </right>
      <top style="medium">
        <color indexed="56"/>
      </top>
      <bottom style="medium">
        <color indexed="28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28"/>
      </bottom>
    </border>
    <border>
      <left>
        <color indexed="63"/>
      </left>
      <right style="medium">
        <color indexed="28"/>
      </right>
      <top style="medium">
        <color indexed="56"/>
      </top>
      <bottom style="medium">
        <color indexed="28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medium">
        <color indexed="28"/>
      </left>
      <right style="medium">
        <color indexed="28"/>
      </right>
      <top style="medium">
        <color indexed="56"/>
      </top>
      <bottom style="medium">
        <color indexed="56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56"/>
      </bottom>
      <diagonal style="thin">
        <color indexed="28"/>
      </diagonal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 style="thin">
        <color indexed="56"/>
      </right>
      <top style="thin"/>
      <bottom style="thin">
        <color indexed="56"/>
      </bottom>
    </border>
    <border>
      <left style="thin">
        <color indexed="56"/>
      </left>
      <right style="thin">
        <color indexed="56"/>
      </right>
      <top style="thin"/>
      <bottom style="thin">
        <color indexed="56"/>
      </bottom>
    </border>
    <border>
      <left style="thin">
        <color indexed="56"/>
      </left>
      <right style="thin"/>
      <top style="thin"/>
      <bottom style="thin">
        <color indexed="56"/>
      </bottom>
    </border>
    <border>
      <left style="thin"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/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/>
      <top style="thin">
        <color indexed="56"/>
      </top>
      <bottom style="thin"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28"/>
      </left>
      <right style="thin">
        <color indexed="28"/>
      </right>
      <top style="medium">
        <color indexed="56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3"/>
      </diagonal>
    </border>
    <border diagonalUp="1" diagonalDown="1">
      <left style="thin">
        <color indexed="28"/>
      </left>
      <right style="thin"/>
      <top style="thin">
        <color indexed="28"/>
      </top>
      <bottom style="thin">
        <color indexed="28"/>
      </bottom>
      <diagonal style="thin">
        <color indexed="23"/>
      </diagonal>
    </border>
    <border>
      <left style="medium">
        <color indexed="56"/>
      </left>
      <right>
        <color indexed="63"/>
      </right>
      <top>
        <color indexed="63"/>
      </top>
      <bottom style="thin">
        <color indexed="28"/>
      </bottom>
    </border>
    <border diagonalUp="1" diagonalDown="1">
      <left style="thin">
        <color indexed="28"/>
      </left>
      <right>
        <color indexed="63"/>
      </right>
      <top style="thin">
        <color indexed="28"/>
      </top>
      <bottom style="thin">
        <color indexed="28"/>
      </bottom>
      <diagonal style="thin">
        <color indexed="23"/>
      </diagonal>
    </border>
    <border diagonalUp="1" diagonalDown="1">
      <left>
        <color indexed="63"/>
      </left>
      <right>
        <color indexed="63"/>
      </right>
      <top style="thin">
        <color indexed="28"/>
      </top>
      <bottom style="thin">
        <color indexed="28"/>
      </bottom>
      <diagonal style="thin">
        <color indexed="23"/>
      </diagonal>
    </border>
    <border diagonalUp="1" diagonalDown="1">
      <left>
        <color indexed="63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3"/>
      </diagonal>
    </border>
    <border>
      <left style="medium">
        <color indexed="56"/>
      </left>
      <right>
        <color indexed="63"/>
      </right>
      <top style="thin">
        <color indexed="28"/>
      </top>
      <bottom style="thin">
        <color indexed="28"/>
      </bottom>
    </border>
    <border diagonalUp="1" diagonalDown="1">
      <left style="medium">
        <color indexed="56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3"/>
      </diagonal>
    </border>
    <border diagonalUp="1" diagonalDown="1">
      <left style="thin">
        <color indexed="28"/>
      </left>
      <right style="thin">
        <color indexed="28"/>
      </right>
      <top style="thin">
        <color indexed="23"/>
      </top>
      <bottom style="thin">
        <color indexed="28"/>
      </bottom>
      <diagonal style="thin">
        <color indexed="23"/>
      </diagonal>
    </border>
    <border>
      <left style="thin">
        <color indexed="28"/>
      </left>
      <right style="thin">
        <color indexed="28"/>
      </right>
      <top style="thin">
        <color indexed="28"/>
      </top>
      <bottom>
        <color indexed="63"/>
      </bottom>
    </border>
    <border diagonalUp="1" diagonalDown="1">
      <left style="thin">
        <color indexed="28"/>
      </left>
      <right>
        <color indexed="63"/>
      </right>
      <top style="thin">
        <color indexed="28"/>
      </top>
      <bottom>
        <color indexed="63"/>
      </bottom>
      <diagonal style="thin">
        <color indexed="23"/>
      </diagonal>
    </border>
    <border diagonalUp="1" diagonalDown="1">
      <left>
        <color indexed="63"/>
      </left>
      <right>
        <color indexed="63"/>
      </right>
      <top style="thin">
        <color indexed="28"/>
      </top>
      <bottom>
        <color indexed="63"/>
      </bottom>
      <diagonal style="thin">
        <color indexed="23"/>
      </diagonal>
    </border>
    <border diagonalUp="1" diagonalDown="1">
      <left>
        <color indexed="63"/>
      </left>
      <right style="thin">
        <color indexed="28"/>
      </right>
      <top style="thin">
        <color indexed="28"/>
      </top>
      <bottom>
        <color indexed="63"/>
      </bottom>
      <diagonal style="thin">
        <color indexed="23"/>
      </diagonal>
    </border>
    <border diagonalUp="1" diagonalDown="1">
      <left style="medium">
        <color indexed="56"/>
      </left>
      <right style="thin">
        <color indexed="28"/>
      </right>
      <top>
        <color indexed="63"/>
      </top>
      <bottom style="thin">
        <color indexed="28"/>
      </bottom>
      <diagonal style="thin">
        <color indexed="23"/>
      </diagonal>
    </border>
    <border diagonalUp="1" diagonalDown="1">
      <left style="thin">
        <color indexed="28"/>
      </left>
      <right style="thin">
        <color indexed="28"/>
      </right>
      <top>
        <color indexed="63"/>
      </top>
      <bottom style="thin">
        <color indexed="28"/>
      </bottom>
      <diagonal style="thin">
        <color indexed="23"/>
      </diagonal>
    </border>
    <border diagonalUp="1" diagonalDown="1">
      <left style="medium">
        <color indexed="56"/>
      </left>
      <right>
        <color indexed="63"/>
      </right>
      <top style="thin">
        <color indexed="28"/>
      </top>
      <bottom>
        <color indexed="63"/>
      </bottom>
      <diagonal style="thin">
        <color indexed="23"/>
      </diagonal>
    </border>
    <border diagonalUp="1" diagonalDown="1">
      <left style="medium">
        <color indexed="56"/>
      </left>
      <right>
        <color indexed="63"/>
      </right>
      <top style="thin">
        <color indexed="28"/>
      </top>
      <bottom style="thin">
        <color indexed="28"/>
      </bottom>
      <diagonal style="thin">
        <color indexed="23"/>
      </diagonal>
    </border>
    <border>
      <left style="thin">
        <color indexed="28"/>
      </left>
      <right style="medium">
        <color indexed="56"/>
      </right>
      <top style="thin">
        <color indexed="28"/>
      </top>
      <bottom style="thin">
        <color indexed="28"/>
      </bottom>
    </border>
    <border>
      <left style="medium">
        <color indexed="56"/>
      </left>
      <right style="thin">
        <color indexed="56"/>
      </right>
      <top style="thin">
        <color indexed="56"/>
      </top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>
        <color indexed="23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23"/>
      </diagonal>
    </border>
    <border diagonalUp="1" diagonalDown="1">
      <left>
        <color indexed="63"/>
      </left>
      <right style="thin"/>
      <top style="thin"/>
      <bottom style="thin"/>
      <diagonal style="thin">
        <color indexed="23"/>
      </diagonal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28"/>
      </left>
      <right>
        <color indexed="63"/>
      </right>
      <top style="medium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medium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medium">
        <color indexed="28"/>
      </top>
      <bottom style="thin">
        <color indexed="28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medium">
        <color indexed="28"/>
      </bottom>
      <diagonal style="thin">
        <color indexed="28"/>
      </diagonal>
    </border>
    <border>
      <left style="medium">
        <color indexed="28"/>
      </left>
      <right style="medium">
        <color indexed="28"/>
      </right>
      <top>
        <color indexed="63"/>
      </top>
      <bottom style="medium">
        <color indexed="28"/>
      </bottom>
    </border>
    <border>
      <left style="thin">
        <color indexed="56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56"/>
      </top>
      <bottom style="thin">
        <color indexed="56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 vertical="center" textRotation="90"/>
      <protection/>
    </xf>
    <xf numFmtId="0" fontId="8" fillId="3" borderId="2">
      <alignment vertical="center" wrapText="1"/>
      <protection locked="0"/>
    </xf>
    <xf numFmtId="0" fontId="5" fillId="2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>
      <alignment horizontal="center" vertical="center"/>
      <protection/>
    </xf>
    <xf numFmtId="0" fontId="13" fillId="2" borderId="0">
      <alignment horizontal="center" vertical="center"/>
      <protection/>
    </xf>
    <xf numFmtId="0" fontId="13" fillId="2" borderId="0">
      <alignment horizontal="right" vertical="center"/>
      <protection/>
    </xf>
    <xf numFmtId="0" fontId="1" fillId="2" borderId="0">
      <alignment horizontal="left"/>
      <protection/>
    </xf>
    <xf numFmtId="0" fontId="1" fillId="2" borderId="0">
      <alignment horizontal="right" vertical="center"/>
      <protection/>
    </xf>
    <xf numFmtId="0" fontId="8" fillId="4" borderId="2">
      <alignment horizontal="right" vertical="center" wrapText="1"/>
      <protection locked="0"/>
    </xf>
    <xf numFmtId="0" fontId="6" fillId="2" borderId="3">
      <alignment/>
      <protection/>
    </xf>
    <xf numFmtId="0" fontId="6" fillId="2" borderId="4">
      <alignment/>
      <protection/>
    </xf>
    <xf numFmtId="0" fontId="7" fillId="2" borderId="5">
      <alignment horizontal="right" vertical="center"/>
      <protection/>
    </xf>
    <xf numFmtId="0" fontId="8" fillId="5" borderId="2">
      <alignment horizontal="right" vertical="center" wrapText="1"/>
      <protection/>
    </xf>
    <xf numFmtId="0" fontId="1" fillId="2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" borderId="2">
      <alignment horizontal="right" vertical="center" wrapText="1"/>
      <protection locked="0"/>
    </xf>
    <xf numFmtId="0" fontId="14" fillId="5" borderId="2">
      <alignment horizontal="right" vertical="center"/>
      <protection/>
    </xf>
    <xf numFmtId="9" fontId="0" fillId="0" borderId="0" applyFont="0" applyFill="0" applyBorder="0" applyAlignment="0" applyProtection="0"/>
    <xf numFmtId="49" fontId="8" fillId="3" borderId="6">
      <alignment horizontal="left" vertical="center" wrapText="1"/>
      <protection locked="0"/>
    </xf>
    <xf numFmtId="0" fontId="3" fillId="2" borderId="0">
      <alignment horizontal="left" vertical="top" wrapText="1"/>
      <protection/>
    </xf>
    <xf numFmtId="0" fontId="3" fillId="2" borderId="5">
      <alignment horizontal="center" vertical="center" wrapText="1"/>
      <protection/>
    </xf>
    <xf numFmtId="0" fontId="3" fillId="2" borderId="5">
      <alignment horizontal="left" vertical="center"/>
      <protection/>
    </xf>
    <xf numFmtId="0" fontId="12" fillId="6" borderId="7">
      <alignment horizontal="center" vertical="center"/>
      <protection/>
    </xf>
    <xf numFmtId="0" fontId="8" fillId="4" borderId="8">
      <alignment horizontal="left" vertical="center"/>
      <protection locked="0"/>
    </xf>
  </cellStyleXfs>
  <cellXfs count="634">
    <xf numFmtId="0" fontId="0" fillId="0" borderId="0" xfId="0" applyAlignment="1">
      <alignment/>
    </xf>
    <xf numFmtId="0" fontId="1" fillId="2" borderId="0" xfId="23">
      <alignment horizontal="left"/>
      <protection/>
    </xf>
    <xf numFmtId="0" fontId="1" fillId="2" borderId="0" xfId="30">
      <alignment/>
      <protection/>
    </xf>
    <xf numFmtId="0" fontId="1" fillId="2" borderId="0" xfId="23" applyFont="1">
      <alignment horizontal="left"/>
      <protection/>
    </xf>
    <xf numFmtId="0" fontId="2" fillId="2" borderId="0" xfId="24" applyFont="1">
      <alignment horizontal="right" vertical="center"/>
      <protection/>
    </xf>
    <xf numFmtId="0" fontId="4" fillId="2" borderId="0" xfId="24" applyFont="1">
      <alignment horizontal="right" vertical="center"/>
      <protection/>
    </xf>
    <xf numFmtId="0" fontId="6" fillId="2" borderId="3" xfId="26">
      <alignment/>
      <protection/>
    </xf>
    <xf numFmtId="0" fontId="1" fillId="2" borderId="0" xfId="24" applyFont="1">
      <alignment horizontal="right" vertical="center"/>
      <protection/>
    </xf>
    <xf numFmtId="0" fontId="1" fillId="2" borderId="0" xfId="20">
      <alignment horizontal="center" vertical="center"/>
      <protection/>
    </xf>
    <xf numFmtId="0" fontId="6" fillId="2" borderId="0" xfId="26" applyBorder="1">
      <alignment/>
      <protection/>
    </xf>
    <xf numFmtId="0" fontId="6" fillId="2" borderId="9" xfId="27" applyBorder="1">
      <alignment/>
      <protection/>
    </xf>
    <xf numFmtId="0" fontId="6" fillId="2" borderId="10" xfId="27" applyBorder="1">
      <alignment/>
      <protection/>
    </xf>
    <xf numFmtId="173" fontId="1" fillId="2" borderId="0" xfId="30" applyNumberFormat="1">
      <alignment/>
      <protection/>
    </xf>
    <xf numFmtId="173" fontId="0" fillId="7" borderId="0" xfId="0" applyNumberFormat="1" applyFill="1" applyAlignment="1">
      <alignment/>
    </xf>
    <xf numFmtId="173" fontId="0" fillId="0" borderId="0" xfId="0" applyNumberFormat="1" applyAlignment="1">
      <alignment/>
    </xf>
    <xf numFmtId="173" fontId="1" fillId="2" borderId="0" xfId="30" applyNumberFormat="1" applyFont="1" applyAlignment="1">
      <alignment horizontal="center"/>
      <protection/>
    </xf>
    <xf numFmtId="173" fontId="1" fillId="7" borderId="0" xfId="30" applyNumberFormat="1" applyFill="1">
      <alignment/>
      <protection/>
    </xf>
    <xf numFmtId="173" fontId="3" fillId="8" borderId="11" xfId="37" applyNumberFormat="1" applyFont="1" applyFill="1" applyBorder="1" applyAlignment="1">
      <alignment horizontal="left" vertical="top"/>
      <protection/>
    </xf>
    <xf numFmtId="173" fontId="3" fillId="8" borderId="12" xfId="37" applyNumberFormat="1" applyFill="1" applyBorder="1" applyAlignment="1">
      <alignment horizontal="center" vertical="top" wrapText="1"/>
      <protection/>
    </xf>
    <xf numFmtId="173" fontId="1" fillId="8" borderId="13" xfId="30" applyNumberFormat="1" applyFill="1" applyBorder="1">
      <alignment/>
      <protection/>
    </xf>
    <xf numFmtId="173" fontId="0" fillId="8" borderId="0" xfId="0" applyNumberFormat="1" applyFill="1" applyAlignment="1">
      <alignment horizontal="center"/>
    </xf>
    <xf numFmtId="173" fontId="13" fillId="2" borderId="0" xfId="21" applyNumberFormat="1">
      <alignment horizontal="center" vertical="center"/>
      <protection/>
    </xf>
    <xf numFmtId="173" fontId="13" fillId="2" borderId="0" xfId="21" applyNumberFormat="1" applyAlignment="1">
      <alignment horizontal="center" vertical="center"/>
      <protection/>
    </xf>
    <xf numFmtId="173" fontId="13" fillId="2" borderId="0" xfId="21" applyNumberFormat="1" applyFont="1">
      <alignment horizontal="center" vertical="center"/>
      <protection/>
    </xf>
    <xf numFmtId="173" fontId="1" fillId="2" borderId="14" xfId="22" applyNumberFormat="1" applyFont="1" applyBorder="1" applyAlignment="1">
      <alignment horizontal="center" vertical="center"/>
      <protection/>
    </xf>
    <xf numFmtId="173" fontId="20" fillId="0" borderId="15" xfId="0" applyNumberFormat="1" applyFont="1" applyBorder="1" applyAlignment="1">
      <alignment horizontal="center" vertical="center"/>
    </xf>
    <xf numFmtId="173" fontId="20" fillId="0" borderId="16" xfId="0" applyNumberFormat="1" applyFont="1" applyBorder="1" applyAlignment="1">
      <alignment horizontal="center" vertical="center"/>
    </xf>
    <xf numFmtId="173" fontId="1" fillId="2" borderId="0" xfId="22" applyNumberFormat="1" applyFont="1" applyFill="1" applyBorder="1" applyAlignment="1">
      <alignment horizontal="center" vertical="center"/>
      <protection/>
    </xf>
    <xf numFmtId="173" fontId="0" fillId="2" borderId="0" xfId="0" applyNumberFormat="1" applyFill="1" applyBorder="1" applyAlignment="1">
      <alignment horizontal="center"/>
    </xf>
    <xf numFmtId="173" fontId="1" fillId="2" borderId="0" xfId="30" applyNumberFormat="1" applyFill="1" applyBorder="1">
      <alignment/>
      <protection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3" fillId="2" borderId="0" xfId="37" applyNumberFormat="1" applyAlignment="1">
      <alignment horizontal="center" vertical="top" wrapText="1"/>
      <protection/>
    </xf>
    <xf numFmtId="173" fontId="3" fillId="2" borderId="0" xfId="37" applyNumberFormat="1" applyAlignment="1">
      <alignment horizontal="left" vertical="top" wrapText="1"/>
      <protection/>
    </xf>
    <xf numFmtId="173" fontId="13" fillId="2" borderId="0" xfId="22" applyNumberFormat="1">
      <alignment horizontal="right" vertical="center"/>
      <protection/>
    </xf>
    <xf numFmtId="173" fontId="0" fillId="7" borderId="17" xfId="0" applyNumberFormat="1" applyFill="1" applyBorder="1" applyAlignment="1">
      <alignment/>
    </xf>
    <xf numFmtId="173" fontId="16" fillId="2" borderId="0" xfId="37" applyNumberFormat="1" applyFont="1" applyAlignment="1">
      <alignment horizontal="center" vertical="top" wrapText="1"/>
      <protection/>
    </xf>
    <xf numFmtId="173" fontId="1" fillId="8" borderId="18" xfId="30" applyNumberFormat="1" applyFill="1" applyBorder="1" applyAlignment="1">
      <alignment vertical="center"/>
      <protection/>
    </xf>
    <xf numFmtId="173" fontId="1" fillId="8" borderId="19" xfId="30" applyNumberFormat="1" applyFill="1" applyBorder="1" applyAlignment="1">
      <alignment vertical="center"/>
      <protection/>
    </xf>
    <xf numFmtId="173" fontId="1" fillId="8" borderId="20" xfId="30" applyNumberFormat="1" applyFill="1" applyBorder="1" applyAlignment="1">
      <alignment vertical="center"/>
      <protection/>
    </xf>
    <xf numFmtId="173" fontId="1" fillId="8" borderId="21" xfId="30" applyNumberFormat="1" applyFont="1" applyFill="1" applyBorder="1" applyAlignment="1">
      <alignment horizontal="right" vertical="center"/>
      <protection/>
    </xf>
    <xf numFmtId="173" fontId="1" fillId="2" borderId="0" xfId="30" applyNumberFormat="1" applyAlignment="1">
      <alignment horizontal="center"/>
      <protection/>
    </xf>
    <xf numFmtId="173" fontId="1" fillId="2" borderId="22" xfId="30" applyNumberFormat="1" applyBorder="1">
      <alignment/>
      <protection/>
    </xf>
    <xf numFmtId="173" fontId="0" fillId="7" borderId="13" xfId="0" applyNumberFormat="1" applyFill="1" applyBorder="1" applyAlignment="1">
      <alignment/>
    </xf>
    <xf numFmtId="173" fontId="0" fillId="7" borderId="23" xfId="0" applyNumberFormat="1" applyFill="1" applyBorder="1" applyAlignment="1">
      <alignment/>
    </xf>
    <xf numFmtId="173" fontId="0" fillId="8" borderId="24" xfId="0" applyNumberFormat="1" applyFill="1" applyBorder="1" applyAlignment="1">
      <alignment/>
    </xf>
    <xf numFmtId="173" fontId="0" fillId="8" borderId="0" xfId="0" applyNumberFormat="1" applyFill="1" applyAlignment="1">
      <alignment/>
    </xf>
    <xf numFmtId="173" fontId="1" fillId="2" borderId="25" xfId="30" applyNumberFormat="1" applyBorder="1">
      <alignment/>
      <protection/>
    </xf>
    <xf numFmtId="173" fontId="13" fillId="2" borderId="26" xfId="22" applyNumberFormat="1" applyBorder="1" applyAlignment="1">
      <alignment horizontal="center" vertical="center"/>
      <protection/>
    </xf>
    <xf numFmtId="173" fontId="13" fillId="2" borderId="0" xfId="22" applyNumberFormat="1" applyAlignment="1">
      <alignment horizontal="center" vertical="center"/>
      <protection/>
    </xf>
    <xf numFmtId="173" fontId="13" fillId="8" borderId="0" xfId="22" applyNumberFormat="1" applyFont="1" applyFill="1" applyAlignment="1">
      <alignment horizontal="center" vertical="center"/>
      <protection/>
    </xf>
    <xf numFmtId="173" fontId="13" fillId="8" borderId="22" xfId="22" applyNumberFormat="1" applyFont="1" applyFill="1" applyBorder="1" applyAlignment="1">
      <alignment horizontal="center" vertical="center"/>
      <protection/>
    </xf>
    <xf numFmtId="173" fontId="26" fillId="8" borderId="0" xfId="30" applyNumberFormat="1" applyFont="1" applyFill="1">
      <alignment/>
      <protection/>
    </xf>
    <xf numFmtId="173" fontId="5" fillId="8" borderId="0" xfId="30" applyNumberFormat="1" applyFont="1" applyFill="1">
      <alignment/>
      <protection/>
    </xf>
    <xf numFmtId="173" fontId="5" fillId="8" borderId="0" xfId="30" applyNumberFormat="1" applyFont="1" applyFill="1" applyAlignment="1">
      <alignment horizontal="center"/>
      <protection/>
    </xf>
    <xf numFmtId="173" fontId="13" fillId="8" borderId="0" xfId="22" applyNumberFormat="1" applyFill="1">
      <alignment horizontal="right" vertical="center"/>
      <protection/>
    </xf>
    <xf numFmtId="173" fontId="1" fillId="8" borderId="0" xfId="30" applyNumberFormat="1" applyFill="1">
      <alignment/>
      <protection/>
    </xf>
    <xf numFmtId="173" fontId="1" fillId="8" borderId="0" xfId="30" applyNumberFormat="1" applyFill="1" applyAlignment="1">
      <alignment horizontal="center" vertical="center"/>
      <protection/>
    </xf>
    <xf numFmtId="173" fontId="26" fillId="8" borderId="0" xfId="30" applyNumberFormat="1" applyFont="1" applyFill="1" applyBorder="1" applyAlignment="1">
      <alignment horizontal="left" vertical="center"/>
      <protection/>
    </xf>
    <xf numFmtId="173" fontId="5" fillId="8" borderId="0" xfId="30" applyNumberFormat="1" applyFont="1" applyFill="1" applyBorder="1" applyAlignment="1">
      <alignment horizontal="left" vertical="center"/>
      <protection/>
    </xf>
    <xf numFmtId="173" fontId="14" fillId="7" borderId="0" xfId="34" applyNumberFormat="1" applyFill="1" applyBorder="1">
      <alignment horizontal="right" vertical="center"/>
      <protection/>
    </xf>
    <xf numFmtId="173" fontId="3" fillId="2" borderId="0" xfId="37" applyNumberFormat="1" applyBorder="1" applyAlignment="1">
      <alignment horizontal="right" vertical="center" wrapText="1"/>
      <protection/>
    </xf>
    <xf numFmtId="173" fontId="29" fillId="8" borderId="0" xfId="30" applyNumberFormat="1" applyFont="1" applyFill="1">
      <alignment/>
      <protection/>
    </xf>
    <xf numFmtId="173" fontId="3" fillId="2" borderId="0" xfId="37" applyNumberFormat="1" applyAlignment="1">
      <alignment horizontal="right" vertical="center" wrapText="1"/>
      <protection/>
    </xf>
    <xf numFmtId="173" fontId="1" fillId="2" borderId="0" xfId="30" applyNumberFormat="1" applyFont="1">
      <alignment/>
      <protection/>
    </xf>
    <xf numFmtId="173" fontId="3" fillId="2" borderId="0" xfId="37" applyNumberFormat="1">
      <alignment horizontal="left" vertical="top" wrapText="1"/>
      <protection/>
    </xf>
    <xf numFmtId="173" fontId="3" fillId="2" borderId="0" xfId="37" applyNumberFormat="1" applyBorder="1">
      <alignment horizontal="left" vertical="top" wrapText="1"/>
      <protection/>
    </xf>
    <xf numFmtId="173" fontId="13" fillId="2" borderId="27" xfId="21" applyNumberFormat="1" applyBorder="1" applyAlignment="1">
      <alignment horizontal="right" vertical="center" wrapText="1"/>
      <protection/>
    </xf>
    <xf numFmtId="173" fontId="17" fillId="2" borderId="0" xfId="37" applyNumberFormat="1" applyFont="1" applyAlignment="1">
      <alignment horizontal="left" vertical="top" wrapText="1" indent="1"/>
      <protection/>
    </xf>
    <xf numFmtId="173" fontId="13" fillId="2" borderId="28" xfId="22" applyNumberFormat="1" applyBorder="1">
      <alignment horizontal="right" vertical="center"/>
      <protection/>
    </xf>
    <xf numFmtId="173" fontId="23" fillId="8" borderId="0" xfId="0" applyNumberFormat="1" applyFont="1" applyFill="1" applyAlignment="1">
      <alignment/>
    </xf>
    <xf numFmtId="173" fontId="0" fillId="2" borderId="0" xfId="0" applyNumberFormat="1" applyFill="1" applyAlignment="1">
      <alignment/>
    </xf>
    <xf numFmtId="173" fontId="0" fillId="7" borderId="29" xfId="0" applyNumberFormat="1" applyFill="1" applyBorder="1" applyAlignment="1">
      <alignment/>
    </xf>
    <xf numFmtId="173" fontId="1" fillId="2" borderId="0" xfId="30" applyNumberFormat="1" applyAlignment="1">
      <alignment/>
      <protection/>
    </xf>
    <xf numFmtId="173" fontId="0" fillId="2" borderId="0" xfId="0" applyNumberFormat="1" applyFill="1" applyAlignment="1">
      <alignment horizontal="center"/>
    </xf>
    <xf numFmtId="173" fontId="0" fillId="8" borderId="2" xfId="0" applyNumberFormat="1" applyFill="1" applyBorder="1" applyAlignment="1">
      <alignment horizontal="center"/>
    </xf>
    <xf numFmtId="173" fontId="0" fillId="2" borderId="2" xfId="0" applyNumberFormat="1" applyFill="1" applyBorder="1" applyAlignment="1">
      <alignment horizontal="center"/>
    </xf>
    <xf numFmtId="173" fontId="20" fillId="0" borderId="2" xfId="0" applyNumberFormat="1" applyFont="1" applyBorder="1" applyAlignment="1">
      <alignment horizontal="center"/>
    </xf>
    <xf numFmtId="0" fontId="1" fillId="2" borderId="0" xfId="24" applyAlignment="1">
      <alignment horizontal="right" vertical="center"/>
      <protection/>
    </xf>
    <xf numFmtId="173" fontId="20" fillId="0" borderId="30" xfId="0" applyNumberFormat="1" applyFont="1" applyBorder="1" applyAlignment="1">
      <alignment horizontal="center" vertical="center"/>
    </xf>
    <xf numFmtId="173" fontId="8" fillId="4" borderId="31" xfId="41" applyNumberFormat="1" applyFont="1" applyBorder="1" applyAlignment="1">
      <alignment horizontal="left" vertical="center"/>
      <protection locked="0"/>
    </xf>
    <xf numFmtId="173" fontId="8" fillId="4" borderId="32" xfId="41" applyNumberFormat="1" applyFont="1" applyBorder="1" applyAlignment="1">
      <alignment horizontal="left" vertical="center"/>
      <protection locked="0"/>
    </xf>
    <xf numFmtId="173" fontId="8" fillId="4" borderId="31" xfId="41" applyNumberFormat="1" applyFont="1" applyBorder="1" applyAlignment="1">
      <alignment horizontal="center" vertical="center"/>
      <protection locked="0"/>
    </xf>
    <xf numFmtId="173" fontId="0" fillId="2" borderId="33" xfId="0" applyNumberFormat="1" applyFill="1" applyBorder="1" applyAlignment="1">
      <alignment horizontal="center"/>
    </xf>
    <xf numFmtId="173" fontId="8" fillId="4" borderId="2" xfId="41" applyNumberFormat="1" applyFont="1" applyBorder="1" applyAlignment="1">
      <alignment horizontal="center" vertical="center"/>
      <protection locked="0"/>
    </xf>
    <xf numFmtId="0" fontId="0" fillId="9" borderId="0" xfId="0" applyFill="1" applyAlignment="1">
      <alignment/>
    </xf>
    <xf numFmtId="173" fontId="3" fillId="2" borderId="0" xfId="30" applyNumberFormat="1" applyFont="1">
      <alignment/>
      <protection/>
    </xf>
    <xf numFmtId="173" fontId="4" fillId="2" borderId="0" xfId="30" applyNumberFormat="1" applyFont="1">
      <alignment/>
      <protection/>
    </xf>
    <xf numFmtId="173" fontId="4" fillId="8" borderId="13" xfId="30" applyNumberFormat="1" applyFont="1" applyFill="1" applyBorder="1">
      <alignment/>
      <protection/>
    </xf>
    <xf numFmtId="173" fontId="4" fillId="8" borderId="23" xfId="30" applyNumberFormat="1" applyFont="1" applyFill="1" applyBorder="1">
      <alignment/>
      <protection/>
    </xf>
    <xf numFmtId="173" fontId="4" fillId="2" borderId="9" xfId="30" applyNumberFormat="1" applyFont="1" applyFill="1" applyBorder="1">
      <alignment/>
      <protection/>
    </xf>
    <xf numFmtId="173" fontId="4" fillId="2" borderId="10" xfId="30" applyNumberFormat="1" applyFont="1" applyFill="1" applyBorder="1">
      <alignment/>
      <protection/>
    </xf>
    <xf numFmtId="0" fontId="4" fillId="2" borderId="0" xfId="30" applyFont="1">
      <alignment/>
      <protection/>
    </xf>
    <xf numFmtId="0" fontId="33" fillId="0" borderId="0" xfId="0" applyFont="1" applyAlignment="1">
      <alignment/>
    </xf>
    <xf numFmtId="0" fontId="33" fillId="9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2" borderId="3" xfId="26" applyFont="1">
      <alignment/>
      <protection/>
    </xf>
    <xf numFmtId="0" fontId="33" fillId="2" borderId="0" xfId="0" applyFont="1" applyFill="1" applyAlignment="1">
      <alignment/>
    </xf>
    <xf numFmtId="173" fontId="4" fillId="2" borderId="0" xfId="30" applyNumberFormat="1" applyFont="1" applyAlignment="1">
      <alignment horizontal="center"/>
      <protection/>
    </xf>
    <xf numFmtId="173" fontId="4" fillId="2" borderId="0" xfId="22" applyNumberFormat="1" applyFont="1" applyAlignment="1">
      <alignment horizontal="center" vertical="center"/>
      <protection/>
    </xf>
    <xf numFmtId="173" fontId="4" fillId="2" borderId="0" xfId="22" applyNumberFormat="1" applyFont="1">
      <alignment horizontal="right" vertical="center"/>
      <protection/>
    </xf>
    <xf numFmtId="173" fontId="33" fillId="0" borderId="0" xfId="0" applyNumberFormat="1" applyFont="1" applyAlignment="1">
      <alignment/>
    </xf>
    <xf numFmtId="173" fontId="4" fillId="2" borderId="34" xfId="22" applyNumberFormat="1" applyFont="1" applyBorder="1" applyAlignment="1">
      <alignment horizontal="center" vertical="center"/>
      <protection/>
    </xf>
    <xf numFmtId="173" fontId="1" fillId="2" borderId="10" xfId="30" applyNumberFormat="1" applyBorder="1">
      <alignment/>
      <protection/>
    </xf>
    <xf numFmtId="0" fontId="0" fillId="0" borderId="0" xfId="0" applyAlignment="1">
      <alignment wrapText="1"/>
    </xf>
    <xf numFmtId="173" fontId="36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2" borderId="0" xfId="30" applyNumberFormat="1" applyFill="1">
      <alignment/>
      <protection/>
    </xf>
    <xf numFmtId="173" fontId="1" fillId="8" borderId="13" xfId="30" applyNumberFormat="1" applyFill="1" applyBorder="1" applyAlignment="1">
      <alignment horizontal="center"/>
      <protection/>
    </xf>
    <xf numFmtId="173" fontId="1" fillId="8" borderId="23" xfId="30" applyNumberFormat="1" applyFill="1" applyBorder="1">
      <alignment/>
      <protection/>
    </xf>
    <xf numFmtId="173" fontId="1" fillId="2" borderId="0" xfId="30" applyNumberFormat="1" applyBorder="1">
      <alignment/>
      <protection/>
    </xf>
    <xf numFmtId="0" fontId="0" fillId="2" borderId="0" xfId="0" applyFill="1" applyAlignment="1">
      <alignment wrapText="1"/>
    </xf>
    <xf numFmtId="173" fontId="0" fillId="0" borderId="0" xfId="0" applyNumberFormat="1" applyFill="1" applyAlignment="1">
      <alignment/>
    </xf>
    <xf numFmtId="0" fontId="1" fillId="2" borderId="0" xfId="30" applyBorder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2" borderId="0" xfId="24" applyFont="1" applyAlignment="1">
      <alignment horizontal="right" vertical="center"/>
      <protection/>
    </xf>
    <xf numFmtId="0" fontId="35" fillId="2" borderId="0" xfId="17" applyFont="1">
      <alignment/>
      <protection/>
    </xf>
    <xf numFmtId="0" fontId="1" fillId="2" borderId="29" xfId="24" applyBorder="1" applyAlignment="1">
      <alignment horizontal="right" vertical="center"/>
      <protection/>
    </xf>
    <xf numFmtId="0" fontId="5" fillId="2" borderId="0" xfId="17">
      <alignment/>
      <protection/>
    </xf>
    <xf numFmtId="0" fontId="5" fillId="2" borderId="0" xfId="17" applyFont="1">
      <alignment/>
      <protection/>
    </xf>
    <xf numFmtId="0" fontId="3" fillId="2" borderId="5" xfId="38">
      <alignment horizontal="center" vertical="center" wrapText="1"/>
      <protection/>
    </xf>
    <xf numFmtId="49" fontId="11" fillId="10" borderId="35" xfId="36" applyFont="1" applyFill="1" applyBorder="1">
      <alignment horizontal="left" vertical="center" wrapText="1"/>
      <protection locked="0"/>
    </xf>
    <xf numFmtId="0" fontId="1" fillId="2" borderId="36" xfId="15" applyFont="1" applyBorder="1" applyAlignment="1">
      <alignment horizontal="center" vertical="center" textRotation="90" wrapText="1"/>
      <protection/>
    </xf>
    <xf numFmtId="0" fontId="1" fillId="2" borderId="37" xfId="15" applyFont="1" applyBorder="1" applyAlignment="1">
      <alignment horizontal="center" vertical="center" textRotation="90"/>
      <protection/>
    </xf>
    <xf numFmtId="0" fontId="1" fillId="2" borderId="24" xfId="15" applyFont="1" applyBorder="1" applyAlignment="1">
      <alignment horizontal="center" vertical="center" textRotation="90"/>
      <protection/>
    </xf>
    <xf numFmtId="0" fontId="1" fillId="2" borderId="29" xfId="15" applyFont="1" applyBorder="1" applyAlignment="1">
      <alignment horizontal="center" vertical="center" textRotation="90"/>
      <protection/>
    </xf>
    <xf numFmtId="0" fontId="1" fillId="2" borderId="9" xfId="15" applyFont="1" applyBorder="1" applyAlignment="1">
      <alignment horizontal="center" vertical="center" textRotation="90"/>
      <protection/>
    </xf>
    <xf numFmtId="0" fontId="1" fillId="2" borderId="38" xfId="15" applyFont="1" applyBorder="1" applyAlignment="1">
      <alignment horizontal="center" vertical="center" textRotation="90"/>
      <protection/>
    </xf>
    <xf numFmtId="0" fontId="8" fillId="4" borderId="2" xfId="25">
      <alignment horizontal="right" vertical="center" wrapText="1"/>
      <protection locked="0"/>
    </xf>
    <xf numFmtId="0" fontId="8" fillId="4" borderId="8" xfId="41">
      <alignment horizontal="left" vertical="center"/>
      <protection locked="0"/>
    </xf>
    <xf numFmtId="0" fontId="1" fillId="2" borderId="0" xfId="24" applyFont="1" applyAlignment="1">
      <alignment horizontal="right" vertical="center"/>
      <protection/>
    </xf>
    <xf numFmtId="0" fontId="9" fillId="5" borderId="36" xfId="28" applyFont="1" applyFill="1" applyBorder="1" applyAlignment="1">
      <alignment horizontal="center" vertical="center"/>
      <protection/>
    </xf>
    <xf numFmtId="0" fontId="9" fillId="5" borderId="39" xfId="28" applyFont="1" applyFill="1" applyBorder="1" applyAlignment="1">
      <alignment horizontal="center" vertical="center"/>
      <protection/>
    </xf>
    <xf numFmtId="0" fontId="9" fillId="5" borderId="37" xfId="28" applyFont="1" applyFill="1" applyBorder="1" applyAlignment="1">
      <alignment horizontal="center" vertical="center"/>
      <protection/>
    </xf>
    <xf numFmtId="0" fontId="9" fillId="5" borderId="9" xfId="28" applyFont="1" applyFill="1" applyBorder="1" applyAlignment="1">
      <alignment horizontal="center" vertical="center"/>
      <protection/>
    </xf>
    <xf numFmtId="0" fontId="9" fillId="5" borderId="10" xfId="28" applyFont="1" applyFill="1" applyBorder="1" applyAlignment="1">
      <alignment horizontal="center" vertical="center"/>
      <protection/>
    </xf>
    <xf numFmtId="0" fontId="9" fillId="5" borderId="38" xfId="28" applyFont="1" applyFill="1" applyBorder="1" applyAlignment="1">
      <alignment horizontal="center" vertical="center"/>
      <protection/>
    </xf>
    <xf numFmtId="0" fontId="10" fillId="2" borderId="0" xfId="30" applyFont="1" applyAlignment="1" quotePrefix="1">
      <alignment horizontal="center" vertical="center"/>
      <protection/>
    </xf>
    <xf numFmtId="0" fontId="10" fillId="2" borderId="0" xfId="30" applyFont="1" applyAlignment="1">
      <alignment horizontal="center" vertical="center"/>
      <protection/>
    </xf>
    <xf numFmtId="172" fontId="8" fillId="5" borderId="2" xfId="29" applyNumberFormat="1">
      <alignment horizontal="right" vertical="center" wrapText="1"/>
      <protection/>
    </xf>
    <xf numFmtId="0" fontId="6" fillId="2" borderId="4" xfId="27">
      <alignment/>
      <protection/>
    </xf>
    <xf numFmtId="0" fontId="1" fillId="2" borderId="0" xfId="24" applyAlignment="1">
      <alignment horizontal="right" vertical="center"/>
      <protection/>
    </xf>
    <xf numFmtId="0" fontId="1" fillId="2" borderId="40" xfId="24" applyBorder="1" applyAlignment="1">
      <alignment horizontal="right" vertical="center"/>
      <protection/>
    </xf>
    <xf numFmtId="0" fontId="7" fillId="5" borderId="41" xfId="28" applyFill="1" applyBorder="1" applyAlignment="1">
      <alignment horizontal="center" vertical="center"/>
      <protection/>
    </xf>
    <xf numFmtId="0" fontId="7" fillId="5" borderId="20" xfId="28" applyFill="1" applyBorder="1" applyAlignment="1">
      <alignment horizontal="center" vertical="center"/>
      <protection/>
    </xf>
    <xf numFmtId="0" fontId="7" fillId="5" borderId="21" xfId="28" applyFill="1" applyBorder="1" applyAlignment="1">
      <alignment horizontal="center" vertical="center"/>
      <protection/>
    </xf>
    <xf numFmtId="0" fontId="7" fillId="5" borderId="25" xfId="28" applyFill="1" applyBorder="1" applyAlignment="1">
      <alignment horizontal="center" vertical="center"/>
      <protection/>
    </xf>
    <xf numFmtId="0" fontId="7" fillId="5" borderId="22" xfId="28" applyFill="1" applyBorder="1" applyAlignment="1">
      <alignment horizontal="center" vertical="center"/>
      <protection/>
    </xf>
    <xf numFmtId="0" fontId="7" fillId="5" borderId="42" xfId="28" applyFill="1" applyBorder="1" applyAlignment="1">
      <alignment horizontal="center" vertical="center"/>
      <protection/>
    </xf>
    <xf numFmtId="0" fontId="3" fillId="2" borderId="5" xfId="38" applyFont="1">
      <alignment horizontal="center" vertical="center" wrapText="1"/>
      <protection/>
    </xf>
    <xf numFmtId="0" fontId="4" fillId="2" borderId="29" xfId="24" applyFont="1" applyBorder="1" applyAlignment="1">
      <alignment horizontal="right" vertical="center"/>
      <protection/>
    </xf>
    <xf numFmtId="0" fontId="8" fillId="5" borderId="36" xfId="16" applyFill="1" applyBorder="1" applyAlignment="1" applyProtection="1">
      <alignment horizontal="center" vertical="center" wrapText="1"/>
      <protection/>
    </xf>
    <xf numFmtId="0" fontId="8" fillId="5" borderId="37" xfId="16" applyFill="1" applyBorder="1" applyAlignment="1" applyProtection="1">
      <alignment horizontal="center" vertical="center" wrapText="1"/>
      <protection/>
    </xf>
    <xf numFmtId="0" fontId="32" fillId="5" borderId="9" xfId="16" applyFont="1" applyFill="1" applyBorder="1" applyAlignment="1" applyProtection="1">
      <alignment horizontal="center" vertical="center" wrapText="1"/>
      <protection/>
    </xf>
    <xf numFmtId="0" fontId="32" fillId="5" borderId="38" xfId="16" applyFont="1" applyFill="1" applyBorder="1" applyAlignment="1" applyProtection="1">
      <alignment horizontal="center" vertical="center" wrapText="1"/>
      <protection/>
    </xf>
    <xf numFmtId="173" fontId="8" fillId="2" borderId="0" xfId="33" applyNumberFormat="1" applyFont="1" applyFill="1" applyBorder="1">
      <alignment horizontal="right" vertical="center" wrapText="1"/>
      <protection locked="0"/>
    </xf>
    <xf numFmtId="173" fontId="8" fillId="2" borderId="0" xfId="33" applyNumberFormat="1" applyFill="1" applyBorder="1">
      <alignment horizontal="right" vertical="center" wrapText="1"/>
      <protection locked="0"/>
    </xf>
    <xf numFmtId="173" fontId="8" fillId="4" borderId="8" xfId="41" applyNumberFormat="1" applyFont="1" applyBorder="1">
      <alignment horizontal="left" vertical="center"/>
      <protection locked="0"/>
    </xf>
    <xf numFmtId="173" fontId="8" fillId="4" borderId="8" xfId="41" applyNumberFormat="1" applyBorder="1">
      <alignment horizontal="left" vertical="center"/>
      <protection locked="0"/>
    </xf>
    <xf numFmtId="173" fontId="8" fillId="4" borderId="8" xfId="41" applyNumberFormat="1" applyFont="1" applyBorder="1" applyAlignment="1">
      <alignment horizontal="center" vertical="center"/>
      <protection locked="0"/>
    </xf>
    <xf numFmtId="173" fontId="8" fillId="4" borderId="8" xfId="41" applyNumberFormat="1" applyBorder="1" applyAlignment="1">
      <alignment horizontal="center" vertical="center"/>
      <protection locked="0"/>
    </xf>
    <xf numFmtId="173" fontId="8" fillId="3" borderId="43" xfId="33" applyNumberFormat="1" applyFont="1" applyBorder="1">
      <alignment horizontal="right" vertical="center" wrapText="1"/>
      <protection locked="0"/>
    </xf>
    <xf numFmtId="173" fontId="8" fillId="3" borderId="43" xfId="33" applyNumberFormat="1" applyBorder="1">
      <alignment horizontal="right" vertical="center" wrapText="1"/>
      <protection locked="0"/>
    </xf>
    <xf numFmtId="173" fontId="14" fillId="2" borderId="0" xfId="34" applyNumberFormat="1" applyFill="1" applyBorder="1">
      <alignment horizontal="right" vertical="center"/>
      <protection/>
    </xf>
    <xf numFmtId="173" fontId="8" fillId="3" borderId="2" xfId="33" applyNumberFormat="1" applyFont="1">
      <alignment horizontal="right" vertical="center" wrapText="1"/>
      <protection locked="0"/>
    </xf>
    <xf numFmtId="173" fontId="8" fillId="3" borderId="2" xfId="33" applyNumberFormat="1">
      <alignment horizontal="right" vertical="center" wrapText="1"/>
      <protection locked="0"/>
    </xf>
    <xf numFmtId="173" fontId="8" fillId="2" borderId="0" xfId="41" applyNumberFormat="1" applyFont="1" applyFill="1" applyBorder="1">
      <alignment horizontal="left" vertical="center"/>
      <protection locked="0"/>
    </xf>
    <xf numFmtId="173" fontId="8" fillId="2" borderId="0" xfId="41" applyNumberFormat="1" applyFill="1" applyBorder="1">
      <alignment horizontal="left" vertical="center"/>
      <protection locked="0"/>
    </xf>
    <xf numFmtId="173" fontId="8" fillId="2" borderId="0" xfId="41" applyNumberFormat="1" applyFont="1" applyFill="1" applyBorder="1" applyAlignment="1">
      <alignment horizontal="center" vertical="center"/>
      <protection locked="0"/>
    </xf>
    <xf numFmtId="173" fontId="8" fillId="2" borderId="0" xfId="41" applyNumberFormat="1" applyFill="1" applyBorder="1" applyAlignment="1">
      <alignment horizontal="center" vertical="center"/>
      <protection locked="0"/>
    </xf>
    <xf numFmtId="173" fontId="14" fillId="10" borderId="2" xfId="34" applyNumberFormat="1" applyFill="1">
      <alignment horizontal="right" vertical="center"/>
      <protection/>
    </xf>
    <xf numFmtId="173" fontId="8" fillId="10" borderId="2" xfId="33" applyNumberFormat="1" applyFont="1" applyFill="1">
      <alignment horizontal="right" vertical="center" wrapText="1"/>
      <protection locked="0"/>
    </xf>
    <xf numFmtId="173" fontId="8" fillId="10" borderId="2" xfId="33" applyNumberFormat="1" applyFill="1">
      <alignment horizontal="right" vertical="center" wrapText="1"/>
      <protection locked="0"/>
    </xf>
    <xf numFmtId="173" fontId="8" fillId="4" borderId="8" xfId="41" applyNumberFormat="1" applyFont="1" applyAlignment="1">
      <alignment horizontal="center" vertical="center"/>
      <protection locked="0"/>
    </xf>
    <xf numFmtId="173" fontId="8" fillId="4" borderId="8" xfId="41" applyNumberFormat="1" applyAlignment="1">
      <alignment horizontal="center" vertical="center"/>
      <protection locked="0"/>
    </xf>
    <xf numFmtId="173" fontId="8" fillId="4" borderId="8" xfId="41" applyNumberFormat="1" applyFont="1">
      <alignment horizontal="left" vertical="center"/>
      <protection locked="0"/>
    </xf>
    <xf numFmtId="173" fontId="8" fillId="4" borderId="8" xfId="41" applyNumberFormat="1">
      <alignment horizontal="left" vertical="center"/>
      <protection locked="0"/>
    </xf>
    <xf numFmtId="173" fontId="14" fillId="10" borderId="43" xfId="34" applyNumberFormat="1" applyFill="1" applyBorder="1">
      <alignment horizontal="right" vertical="center"/>
      <protection/>
    </xf>
    <xf numFmtId="173" fontId="8" fillId="10" borderId="43" xfId="33" applyNumberFormat="1" applyFont="1" applyFill="1" applyBorder="1">
      <alignment horizontal="right" vertical="center" wrapText="1"/>
      <protection locked="0"/>
    </xf>
    <xf numFmtId="173" fontId="8" fillId="10" borderId="43" xfId="33" applyNumberFormat="1" applyFill="1" applyBorder="1">
      <alignment horizontal="right" vertical="center" wrapText="1"/>
      <protection locked="0"/>
    </xf>
    <xf numFmtId="173" fontId="1" fillId="8" borderId="44" xfId="30" applyNumberFormat="1" applyFont="1" applyFill="1" applyBorder="1" applyAlignment="1">
      <alignment horizontal="center" vertical="center"/>
      <protection/>
    </xf>
    <xf numFmtId="173" fontId="0" fillId="8" borderId="13" xfId="0" applyNumberFormat="1" applyFill="1" applyBorder="1" applyAlignment="1">
      <alignment horizontal="center" vertical="center"/>
    </xf>
    <xf numFmtId="173" fontId="0" fillId="8" borderId="23" xfId="0" applyNumberFormat="1" applyFill="1" applyBorder="1" applyAlignment="1">
      <alignment horizontal="center" vertical="center"/>
    </xf>
    <xf numFmtId="173" fontId="8" fillId="4" borderId="45" xfId="41" applyNumberFormat="1" applyFont="1" applyBorder="1" applyAlignment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3" fontId="8" fillId="10" borderId="33" xfId="33" applyNumberFormat="1" applyFont="1" applyFill="1" applyBorder="1">
      <alignment horizontal="right" vertical="center" wrapText="1"/>
      <protection locked="0"/>
    </xf>
    <xf numFmtId="173" fontId="0" fillId="0" borderId="48" xfId="0" applyNumberFormat="1" applyBorder="1" applyAlignment="1">
      <alignment/>
    </xf>
    <xf numFmtId="173" fontId="0" fillId="0" borderId="49" xfId="0" applyNumberFormat="1" applyBorder="1" applyAlignment="1">
      <alignment/>
    </xf>
    <xf numFmtId="173" fontId="8" fillId="7" borderId="50" xfId="41" applyNumberFormat="1" applyFont="1" applyFill="1" applyBorder="1">
      <alignment horizontal="left" vertical="center"/>
      <protection locked="0"/>
    </xf>
    <xf numFmtId="173" fontId="8" fillId="7" borderId="50" xfId="41" applyNumberFormat="1" applyFill="1" applyBorder="1">
      <alignment horizontal="left" vertical="center"/>
      <protection locked="0"/>
    </xf>
    <xf numFmtId="173" fontId="8" fillId="7" borderId="8" xfId="41" applyNumberFormat="1" applyFont="1" applyFill="1">
      <alignment horizontal="left" vertical="center"/>
      <protection locked="0"/>
    </xf>
    <xf numFmtId="173" fontId="8" fillId="7" borderId="8" xfId="41" applyNumberFormat="1" applyFill="1">
      <alignment horizontal="left" vertical="center"/>
      <protection locked="0"/>
    </xf>
    <xf numFmtId="173" fontId="21" fillId="7" borderId="8" xfId="41" applyNumberFormat="1" applyFont="1" applyFill="1" applyAlignment="1">
      <alignment horizontal="center" vertical="center"/>
      <protection locked="0"/>
    </xf>
    <xf numFmtId="173" fontId="8" fillId="10" borderId="48" xfId="33" applyNumberFormat="1" applyFont="1" applyFill="1" applyBorder="1">
      <alignment horizontal="right" vertical="center" wrapText="1"/>
      <protection locked="0"/>
    </xf>
    <xf numFmtId="173" fontId="8" fillId="10" borderId="49" xfId="33" applyNumberFormat="1" applyFont="1" applyFill="1" applyBorder="1">
      <alignment horizontal="right" vertical="center" wrapText="1"/>
      <protection locked="0"/>
    </xf>
    <xf numFmtId="173" fontId="13" fillId="2" borderId="0" xfId="21" applyNumberFormat="1">
      <alignment horizontal="center" vertical="center"/>
      <protection/>
    </xf>
    <xf numFmtId="173" fontId="13" fillId="2" borderId="0" xfId="21" applyNumberFormat="1" applyFont="1">
      <alignment horizontal="center" vertical="center"/>
      <protection/>
    </xf>
    <xf numFmtId="173" fontId="13" fillId="2" borderId="0" xfId="21" applyNumberFormat="1" applyAlignment="1">
      <alignment horizontal="center" vertical="center"/>
      <protection/>
    </xf>
    <xf numFmtId="173" fontId="3" fillId="2" borderId="5" xfId="38" applyNumberFormat="1" applyFont="1">
      <alignment horizontal="center" vertical="center" wrapText="1"/>
      <protection/>
    </xf>
    <xf numFmtId="173" fontId="3" fillId="2" borderId="5" xfId="38" applyNumberFormat="1">
      <alignment horizontal="center" vertical="center" wrapText="1"/>
      <protection/>
    </xf>
    <xf numFmtId="173" fontId="25" fillId="2" borderId="0" xfId="37" applyNumberFormat="1" applyFont="1" applyBorder="1" applyAlignment="1">
      <alignment horizontal="center" vertical="top" wrapText="1"/>
      <protection/>
    </xf>
    <xf numFmtId="173" fontId="25" fillId="2" borderId="0" xfId="37" applyNumberFormat="1" applyFont="1" applyAlignment="1">
      <alignment horizontal="center" vertical="top" wrapText="1"/>
      <protection/>
    </xf>
    <xf numFmtId="173" fontId="3" fillId="2" borderId="5" xfId="38" applyNumberFormat="1" applyFont="1" applyAlignment="1">
      <alignment horizontal="center" vertical="center" wrapText="1"/>
      <protection/>
    </xf>
    <xf numFmtId="173" fontId="3" fillId="2" borderId="5" xfId="38" applyNumberFormat="1" applyAlignment="1">
      <alignment horizontal="center" vertical="center" wrapText="1"/>
      <protection/>
    </xf>
    <xf numFmtId="173" fontId="24" fillId="6" borderId="51" xfId="40" applyNumberFormat="1" applyFont="1" applyBorder="1" applyAlignment="1">
      <alignment horizontal="center" vertical="center"/>
      <protection/>
    </xf>
    <xf numFmtId="173" fontId="24" fillId="0" borderId="52" xfId="0" applyNumberFormat="1" applyFont="1" applyBorder="1" applyAlignment="1">
      <alignment horizontal="center" vertical="center"/>
    </xf>
    <xf numFmtId="173" fontId="0" fillId="0" borderId="53" xfId="0" applyNumberFormat="1" applyFont="1" applyBorder="1" applyAlignment="1">
      <alignment horizontal="center" vertical="center"/>
    </xf>
    <xf numFmtId="173" fontId="24" fillId="0" borderId="54" xfId="0" applyNumberFormat="1" applyFont="1" applyBorder="1" applyAlignment="1">
      <alignment horizontal="center" vertical="center"/>
    </xf>
    <xf numFmtId="173" fontId="24" fillId="0" borderId="55" xfId="0" applyNumberFormat="1" applyFont="1" applyBorder="1" applyAlignment="1">
      <alignment horizontal="center" vertical="center"/>
    </xf>
    <xf numFmtId="173" fontId="0" fillId="0" borderId="56" xfId="0" applyNumberFormat="1" applyFont="1" applyBorder="1" applyAlignment="1">
      <alignment horizontal="center" vertical="center"/>
    </xf>
    <xf numFmtId="173" fontId="1" fillId="2" borderId="57" xfId="30" applyNumberFormat="1" applyFont="1" applyBorder="1" applyAlignment="1">
      <alignment horizontal="center" vertical="center" textRotation="90"/>
      <protection/>
    </xf>
    <xf numFmtId="173" fontId="1" fillId="2" borderId="58" xfId="30" applyNumberFormat="1" applyFont="1" applyBorder="1" applyAlignment="1">
      <alignment horizontal="center" vertical="center" textRotation="90"/>
      <protection/>
    </xf>
    <xf numFmtId="173" fontId="1" fillId="2" borderId="59" xfId="30" applyNumberFormat="1" applyFont="1" applyBorder="1" applyAlignment="1">
      <alignment horizontal="center" vertical="center" textRotation="90"/>
      <protection/>
    </xf>
    <xf numFmtId="173" fontId="19" fillId="8" borderId="58" xfId="0" applyNumberFormat="1" applyFont="1" applyFill="1" applyBorder="1" applyAlignment="1">
      <alignment horizontal="center" vertical="center" textRotation="90"/>
    </xf>
    <xf numFmtId="173" fontId="19" fillId="8" borderId="59" xfId="0" applyNumberFormat="1" applyFont="1" applyFill="1" applyBorder="1" applyAlignment="1">
      <alignment horizontal="center" vertical="center" textRotation="90"/>
    </xf>
    <xf numFmtId="173" fontId="19" fillId="8" borderId="40" xfId="0" applyNumberFormat="1" applyFont="1" applyFill="1" applyBorder="1" applyAlignment="1">
      <alignment horizontal="center" textRotation="90"/>
    </xf>
    <xf numFmtId="173" fontId="8" fillId="10" borderId="60" xfId="33" applyNumberFormat="1" applyFont="1" applyFill="1" applyBorder="1">
      <alignment horizontal="right" vertical="center" wrapText="1"/>
      <protection locked="0"/>
    </xf>
    <xf numFmtId="173" fontId="0" fillId="0" borderId="61" xfId="0" applyNumberFormat="1" applyBorder="1" applyAlignment="1">
      <alignment/>
    </xf>
    <xf numFmtId="173" fontId="0" fillId="0" borderId="62" xfId="0" applyNumberFormat="1" applyBorder="1" applyAlignment="1">
      <alignment/>
    </xf>
    <xf numFmtId="173" fontId="21" fillId="4" borderId="8" xfId="41" applyNumberFormat="1" applyFont="1">
      <alignment horizontal="left" vertical="center"/>
      <protection locked="0"/>
    </xf>
    <xf numFmtId="173" fontId="30" fillId="2" borderId="41" xfId="38" applyNumberFormat="1" applyFont="1" applyBorder="1" applyAlignment="1">
      <alignment horizontal="center" vertical="center" wrapText="1"/>
      <protection/>
    </xf>
    <xf numFmtId="173" fontId="30" fillId="2" borderId="21" xfId="38" applyNumberFormat="1" applyFont="1" applyBorder="1" applyAlignment="1">
      <alignment horizontal="center" vertical="center" wrapText="1"/>
      <protection/>
    </xf>
    <xf numFmtId="173" fontId="30" fillId="2" borderId="63" xfId="38" applyNumberFormat="1" applyFont="1" applyBorder="1" applyAlignment="1">
      <alignment horizontal="center" vertical="center" wrapText="1"/>
      <protection/>
    </xf>
    <xf numFmtId="173" fontId="30" fillId="2" borderId="40" xfId="38" applyNumberFormat="1" applyFont="1" applyBorder="1" applyAlignment="1">
      <alignment horizontal="center" vertical="center" wrapText="1"/>
      <protection/>
    </xf>
    <xf numFmtId="173" fontId="30" fillId="2" borderId="25" xfId="38" applyNumberFormat="1" applyFont="1" applyBorder="1" applyAlignment="1">
      <alignment horizontal="center" vertical="center" wrapText="1"/>
      <protection/>
    </xf>
    <xf numFmtId="173" fontId="30" fillId="2" borderId="42" xfId="38" applyNumberFormat="1" applyFont="1" applyBorder="1" applyAlignment="1">
      <alignment horizontal="center" vertical="center" wrapText="1"/>
      <protection/>
    </xf>
    <xf numFmtId="173" fontId="30" fillId="2" borderId="20" xfId="38" applyNumberFormat="1" applyFont="1" applyBorder="1" applyAlignment="1">
      <alignment horizontal="center" vertical="center" wrapText="1"/>
      <protection/>
    </xf>
    <xf numFmtId="173" fontId="30" fillId="2" borderId="0" xfId="38" applyNumberFormat="1" applyFont="1" applyBorder="1" applyAlignment="1">
      <alignment horizontal="center" vertical="center" wrapText="1"/>
      <protection/>
    </xf>
    <xf numFmtId="173" fontId="30" fillId="2" borderId="22" xfId="38" applyNumberFormat="1" applyFont="1" applyBorder="1" applyAlignment="1">
      <alignment horizontal="center" vertical="center" wrapText="1"/>
      <protection/>
    </xf>
    <xf numFmtId="173" fontId="0" fillId="7" borderId="17" xfId="0" applyNumberFormat="1" applyFill="1" applyBorder="1" applyAlignment="1">
      <alignment/>
    </xf>
    <xf numFmtId="173" fontId="24" fillId="6" borderId="51" xfId="40" applyNumberFormat="1" applyFont="1" applyBorder="1">
      <alignment horizontal="center" vertical="center"/>
      <protection/>
    </xf>
    <xf numFmtId="173" fontId="24" fillId="6" borderId="53" xfId="40" applyNumberFormat="1" applyFont="1" applyBorder="1">
      <alignment horizontal="center" vertical="center"/>
      <protection/>
    </xf>
    <xf numFmtId="173" fontId="24" fillId="6" borderId="54" xfId="40" applyNumberFormat="1" applyFont="1" applyBorder="1">
      <alignment horizontal="center" vertical="center"/>
      <protection/>
    </xf>
    <xf numFmtId="173" fontId="24" fillId="6" borderId="56" xfId="40" applyNumberFormat="1" applyFont="1" applyBorder="1">
      <alignment horizontal="center" vertical="center"/>
      <protection/>
    </xf>
    <xf numFmtId="173" fontId="15" fillId="2" borderId="0" xfId="37" applyNumberFormat="1" applyFont="1" applyBorder="1" applyAlignment="1">
      <alignment horizontal="left" vertical="top" wrapText="1" indent="1"/>
      <protection/>
    </xf>
    <xf numFmtId="173" fontId="3" fillId="2" borderId="41" xfId="38" applyNumberFormat="1" applyFont="1" applyBorder="1" applyAlignment="1">
      <alignment horizontal="center" vertical="center" wrapText="1"/>
      <protection/>
    </xf>
    <xf numFmtId="173" fontId="3" fillId="2" borderId="20" xfId="38" applyNumberFormat="1" applyFont="1" applyBorder="1" applyAlignment="1">
      <alignment horizontal="center" vertical="center" wrapText="1"/>
      <protection/>
    </xf>
    <xf numFmtId="173" fontId="3" fillId="2" borderId="21" xfId="38" applyNumberFormat="1" applyFont="1" applyBorder="1" applyAlignment="1">
      <alignment horizontal="center" vertical="center" wrapText="1"/>
      <protection/>
    </xf>
    <xf numFmtId="173" fontId="3" fillId="2" borderId="63" xfId="38" applyNumberFormat="1" applyFont="1" applyBorder="1" applyAlignment="1">
      <alignment horizontal="center" vertical="center" wrapText="1"/>
      <protection/>
    </xf>
    <xf numFmtId="173" fontId="3" fillId="2" borderId="0" xfId="38" applyNumberFormat="1" applyFont="1" applyBorder="1" applyAlignment="1">
      <alignment horizontal="center" vertical="center" wrapText="1"/>
      <protection/>
    </xf>
    <xf numFmtId="173" fontId="3" fillId="2" borderId="40" xfId="38" applyNumberFormat="1" applyFont="1" applyBorder="1" applyAlignment="1">
      <alignment horizontal="center" vertical="center" wrapText="1"/>
      <protection/>
    </xf>
    <xf numFmtId="173" fontId="3" fillId="2" borderId="25" xfId="38" applyNumberFormat="1" applyFont="1" applyBorder="1" applyAlignment="1">
      <alignment horizontal="center" vertical="center" wrapText="1"/>
      <protection/>
    </xf>
    <xf numFmtId="173" fontId="3" fillId="2" borderId="22" xfId="38" applyNumberFormat="1" applyFont="1" applyBorder="1" applyAlignment="1">
      <alignment horizontal="center" vertical="center" wrapText="1"/>
      <protection/>
    </xf>
    <xf numFmtId="173" fontId="3" fillId="2" borderId="42" xfId="38" applyNumberFormat="1" applyFont="1" applyBorder="1" applyAlignment="1">
      <alignment horizontal="center" vertical="center" wrapText="1"/>
      <protection/>
    </xf>
    <xf numFmtId="173" fontId="30" fillId="2" borderId="5" xfId="38" applyNumberFormat="1" applyFont="1">
      <alignment horizontal="center" vertical="center" wrapText="1"/>
      <protection/>
    </xf>
    <xf numFmtId="173" fontId="8" fillId="10" borderId="64" xfId="33" applyNumberFormat="1" applyFill="1" applyBorder="1">
      <alignment horizontal="right" vertical="center" wrapText="1"/>
      <protection locked="0"/>
    </xf>
    <xf numFmtId="173" fontId="7" fillId="2" borderId="5" xfId="28" applyNumberFormat="1">
      <alignment horizontal="right" vertical="center"/>
      <protection/>
    </xf>
    <xf numFmtId="173" fontId="14" fillId="10" borderId="64" xfId="34" applyNumberFormat="1" applyFill="1" applyBorder="1">
      <alignment horizontal="right" vertical="center"/>
      <protection/>
    </xf>
    <xf numFmtId="173" fontId="8" fillId="3" borderId="33" xfId="33" applyNumberFormat="1" applyFont="1" applyBorder="1">
      <alignment horizontal="right" vertical="center" wrapText="1"/>
      <protection locked="0"/>
    </xf>
    <xf numFmtId="173" fontId="8" fillId="3" borderId="48" xfId="33" applyNumberFormat="1" applyFont="1" applyBorder="1">
      <alignment horizontal="right" vertical="center" wrapText="1"/>
      <protection locked="0"/>
    </xf>
    <xf numFmtId="173" fontId="8" fillId="3" borderId="49" xfId="33" applyNumberFormat="1" applyFont="1" applyBorder="1">
      <alignment horizontal="right" vertical="center" wrapText="1"/>
      <protection locked="0"/>
    </xf>
    <xf numFmtId="173" fontId="8" fillId="3" borderId="65" xfId="33" applyNumberFormat="1" applyBorder="1">
      <alignment horizontal="right" vertical="center" wrapText="1"/>
      <protection locked="0"/>
    </xf>
    <xf numFmtId="173" fontId="8" fillId="4" borderId="45" xfId="41" applyNumberFormat="1" applyBorder="1">
      <alignment horizontal="left" vertical="center"/>
      <protection locked="0"/>
    </xf>
    <xf numFmtId="173" fontId="8" fillId="4" borderId="46" xfId="41" applyNumberFormat="1" applyBorder="1">
      <alignment horizontal="left" vertical="center"/>
      <protection locked="0"/>
    </xf>
    <xf numFmtId="173" fontId="8" fillId="4" borderId="47" xfId="41" applyNumberFormat="1" applyBorder="1">
      <alignment horizontal="left" vertical="center"/>
      <protection locked="0"/>
    </xf>
    <xf numFmtId="173" fontId="8" fillId="3" borderId="66" xfId="33" applyNumberFormat="1" applyFont="1" applyBorder="1">
      <alignment horizontal="right" vertical="center" wrapText="1"/>
      <protection locked="0"/>
    </xf>
    <xf numFmtId="173" fontId="8" fillId="3" borderId="67" xfId="33" applyNumberFormat="1" applyFont="1" applyBorder="1">
      <alignment horizontal="right" vertical="center" wrapText="1"/>
      <protection locked="0"/>
    </xf>
    <xf numFmtId="173" fontId="8" fillId="3" borderId="68" xfId="33" applyNumberFormat="1" applyFont="1" applyBorder="1">
      <alignment horizontal="right" vertical="center" wrapText="1"/>
      <protection locked="0"/>
    </xf>
    <xf numFmtId="173" fontId="8" fillId="0" borderId="65" xfId="33" applyNumberFormat="1" applyFont="1" applyFill="1" applyBorder="1">
      <alignment horizontal="right" vertical="center" wrapText="1"/>
      <protection locked="0"/>
    </xf>
    <xf numFmtId="173" fontId="8" fillId="0" borderId="65" xfId="33" applyNumberFormat="1" applyFill="1" applyBorder="1">
      <alignment horizontal="right" vertical="center" wrapText="1"/>
      <protection locked="0"/>
    </xf>
    <xf numFmtId="173" fontId="7" fillId="2" borderId="59" xfId="28" applyNumberFormat="1" applyBorder="1">
      <alignment horizontal="right" vertical="center"/>
      <protection/>
    </xf>
    <xf numFmtId="173" fontId="8" fillId="4" borderId="69" xfId="41" applyNumberFormat="1" applyBorder="1">
      <alignment horizontal="left" vertical="center"/>
      <protection locked="0"/>
    </xf>
    <xf numFmtId="173" fontId="8" fillId="4" borderId="28" xfId="41" applyNumberFormat="1" applyBorder="1">
      <alignment horizontal="left" vertical="center"/>
      <protection locked="0"/>
    </xf>
    <xf numFmtId="173" fontId="8" fillId="4" borderId="70" xfId="41" applyNumberFormat="1" applyBorder="1">
      <alignment horizontal="left" vertical="center"/>
      <protection locked="0"/>
    </xf>
    <xf numFmtId="173" fontId="8" fillId="0" borderId="71" xfId="33" applyNumberFormat="1" applyFill="1" applyBorder="1">
      <alignment horizontal="right" vertical="center" wrapText="1"/>
      <protection locked="0"/>
    </xf>
    <xf numFmtId="173" fontId="8" fillId="0" borderId="72" xfId="33" applyNumberFormat="1" applyFont="1" applyFill="1" applyBorder="1">
      <alignment horizontal="right" vertical="center" wrapText="1"/>
      <protection locked="0"/>
    </xf>
    <xf numFmtId="173" fontId="8" fillId="0" borderId="73" xfId="33" applyNumberFormat="1" applyFont="1" applyFill="1" applyBorder="1">
      <alignment horizontal="right" vertical="center" wrapText="1"/>
      <protection locked="0"/>
    </xf>
    <xf numFmtId="173" fontId="8" fillId="0" borderId="74" xfId="33" applyNumberFormat="1" applyFont="1" applyFill="1" applyBorder="1">
      <alignment horizontal="right" vertical="center" wrapText="1"/>
      <protection locked="0"/>
    </xf>
    <xf numFmtId="173" fontId="8" fillId="0" borderId="2" xfId="33" applyNumberFormat="1" applyFill="1">
      <alignment horizontal="right" vertical="center" wrapText="1"/>
      <protection locked="0"/>
    </xf>
    <xf numFmtId="173" fontId="7" fillId="2" borderId="5" xfId="28" applyNumberFormat="1" applyBorder="1">
      <alignment horizontal="right" vertical="center"/>
      <protection/>
    </xf>
    <xf numFmtId="173" fontId="8" fillId="0" borderId="71" xfId="33" applyNumberFormat="1" applyFont="1" applyFill="1" applyBorder="1">
      <alignment horizontal="right" vertical="center" wrapText="1"/>
      <protection locked="0"/>
    </xf>
    <xf numFmtId="173" fontId="8" fillId="0" borderId="33" xfId="33" applyNumberFormat="1" applyFont="1" applyFill="1" applyBorder="1">
      <alignment horizontal="right" vertical="center" wrapText="1"/>
      <protection locked="0"/>
    </xf>
    <xf numFmtId="173" fontId="8" fillId="0" borderId="48" xfId="33" applyNumberFormat="1" applyFont="1" applyFill="1" applyBorder="1">
      <alignment horizontal="right" vertical="center" wrapText="1"/>
      <protection locked="0"/>
    </xf>
    <xf numFmtId="173" fontId="8" fillId="0" borderId="49" xfId="33" applyNumberFormat="1" applyFont="1" applyFill="1" applyBorder="1">
      <alignment horizontal="right" vertical="center" wrapText="1"/>
      <protection locked="0"/>
    </xf>
    <xf numFmtId="173" fontId="8" fillId="0" borderId="2" xfId="33" applyNumberFormat="1" applyFont="1" applyFill="1">
      <alignment horizontal="right" vertical="center" wrapText="1"/>
      <protection locked="0"/>
    </xf>
    <xf numFmtId="173" fontId="8" fillId="4" borderId="75" xfId="41" applyNumberFormat="1" applyBorder="1">
      <alignment horizontal="left" vertical="center"/>
      <protection locked="0"/>
    </xf>
    <xf numFmtId="173" fontId="8" fillId="4" borderId="76" xfId="41" applyNumberFormat="1" applyBorder="1">
      <alignment horizontal="left" vertical="center"/>
      <protection locked="0"/>
    </xf>
    <xf numFmtId="173" fontId="8" fillId="4" borderId="77" xfId="41" applyNumberFormat="1" applyBorder="1">
      <alignment horizontal="left" vertical="center"/>
      <protection locked="0"/>
    </xf>
    <xf numFmtId="173" fontId="8" fillId="0" borderId="66" xfId="33" applyNumberFormat="1" applyFont="1" applyFill="1" applyBorder="1">
      <alignment horizontal="right" vertical="center" wrapText="1"/>
      <protection locked="0"/>
    </xf>
    <xf numFmtId="173" fontId="8" fillId="0" borderId="67" xfId="33" applyNumberFormat="1" applyFont="1" applyFill="1" applyBorder="1">
      <alignment horizontal="right" vertical="center" wrapText="1"/>
      <protection locked="0"/>
    </xf>
    <xf numFmtId="173" fontId="8" fillId="0" borderId="68" xfId="33" applyNumberFormat="1" applyFont="1" applyFill="1" applyBorder="1">
      <alignment horizontal="right" vertical="center" wrapText="1"/>
      <protection locked="0"/>
    </xf>
    <xf numFmtId="173" fontId="8" fillId="10" borderId="64" xfId="33" applyNumberFormat="1" applyFont="1" applyFill="1" applyBorder="1">
      <alignment horizontal="right" vertical="center" wrapText="1"/>
      <protection locked="0"/>
    </xf>
    <xf numFmtId="173" fontId="13" fillId="2" borderId="20" xfId="21" applyNumberFormat="1" applyBorder="1">
      <alignment horizontal="center" vertical="center"/>
      <protection/>
    </xf>
    <xf numFmtId="173" fontId="3" fillId="8" borderId="5" xfId="38" applyNumberFormat="1" applyFill="1">
      <alignment horizontal="center" vertical="center" wrapText="1"/>
      <protection/>
    </xf>
    <xf numFmtId="173" fontId="13" fillId="2" borderId="20" xfId="21" applyNumberFormat="1" applyBorder="1" applyAlignment="1">
      <alignment horizontal="center" vertical="center"/>
      <protection/>
    </xf>
    <xf numFmtId="173" fontId="3" fillId="2" borderId="41" xfId="38" applyNumberFormat="1" applyFont="1" applyBorder="1">
      <alignment horizontal="center" vertical="center" wrapText="1"/>
      <protection/>
    </xf>
    <xf numFmtId="173" fontId="3" fillId="2" borderId="20" xfId="38" applyNumberFormat="1" applyBorder="1">
      <alignment horizontal="center" vertical="center" wrapText="1"/>
      <protection/>
    </xf>
    <xf numFmtId="173" fontId="3" fillId="2" borderId="21" xfId="38" applyNumberFormat="1" applyBorder="1">
      <alignment horizontal="center" vertical="center" wrapText="1"/>
      <protection/>
    </xf>
    <xf numFmtId="173" fontId="3" fillId="2" borderId="63" xfId="38" applyNumberFormat="1" applyBorder="1">
      <alignment horizontal="center" vertical="center" wrapText="1"/>
      <protection/>
    </xf>
    <xf numFmtId="173" fontId="3" fillId="2" borderId="0" xfId="38" applyNumberFormat="1" applyBorder="1">
      <alignment horizontal="center" vertical="center" wrapText="1"/>
      <protection/>
    </xf>
    <xf numFmtId="173" fontId="3" fillId="2" borderId="40" xfId="38" applyNumberFormat="1" applyBorder="1">
      <alignment horizontal="center" vertical="center" wrapText="1"/>
      <protection/>
    </xf>
    <xf numFmtId="173" fontId="3" fillId="2" borderId="25" xfId="38" applyNumberFormat="1" applyBorder="1">
      <alignment horizontal="center" vertical="center" wrapText="1"/>
      <protection/>
    </xf>
    <xf numFmtId="173" fontId="3" fillId="2" borderId="22" xfId="38" applyNumberFormat="1" applyBorder="1">
      <alignment horizontal="center" vertical="center" wrapText="1"/>
      <protection/>
    </xf>
    <xf numFmtId="173" fontId="3" fillId="2" borderId="42" xfId="38" applyNumberFormat="1" applyBorder="1">
      <alignment horizontal="center" vertical="center" wrapText="1"/>
      <protection/>
    </xf>
    <xf numFmtId="173" fontId="27" fillId="2" borderId="0" xfId="37" applyNumberFormat="1" applyFont="1" applyBorder="1" applyAlignment="1">
      <alignment horizontal="center" vertical="top" wrapText="1"/>
      <protection/>
    </xf>
    <xf numFmtId="173" fontId="28" fillId="0" borderId="0" xfId="0" applyNumberFormat="1" applyFont="1" applyAlignment="1">
      <alignment horizontal="center" vertical="top" wrapText="1"/>
    </xf>
    <xf numFmtId="173" fontId="24" fillId="0" borderId="53" xfId="0" applyNumberFormat="1" applyFont="1" applyBorder="1" applyAlignment="1">
      <alignment horizontal="center" vertical="center"/>
    </xf>
    <xf numFmtId="173" fontId="24" fillId="0" borderId="56" xfId="0" applyNumberFormat="1" applyFont="1" applyBorder="1" applyAlignment="1">
      <alignment horizontal="center" vertical="center"/>
    </xf>
    <xf numFmtId="173" fontId="7" fillId="2" borderId="78" xfId="28" applyNumberFormat="1" applyBorder="1">
      <alignment horizontal="right" vertical="center"/>
      <protection/>
    </xf>
    <xf numFmtId="173" fontId="7" fillId="2" borderId="79" xfId="28" applyNumberFormat="1" applyBorder="1">
      <alignment horizontal="right" vertical="center"/>
      <protection/>
    </xf>
    <xf numFmtId="173" fontId="21" fillId="7" borderId="80" xfId="41" applyNumberFormat="1" applyFont="1" applyFill="1" applyBorder="1">
      <alignment horizontal="left" vertical="center"/>
      <protection locked="0"/>
    </xf>
    <xf numFmtId="173" fontId="21" fillId="8" borderId="8" xfId="41" applyNumberFormat="1" applyFont="1" applyFill="1">
      <alignment horizontal="left" vertical="center"/>
      <protection locked="0"/>
    </xf>
    <xf numFmtId="173" fontId="8" fillId="10" borderId="61" xfId="33" applyNumberFormat="1" applyFont="1" applyFill="1" applyBorder="1">
      <alignment horizontal="right" vertical="center" wrapText="1"/>
      <protection locked="0"/>
    </xf>
    <xf numFmtId="173" fontId="8" fillId="10" borderId="62" xfId="33" applyNumberFormat="1" applyFont="1" applyFill="1" applyBorder="1">
      <alignment horizontal="right" vertical="center" wrapText="1"/>
      <protection locked="0"/>
    </xf>
    <xf numFmtId="173" fontId="8" fillId="10" borderId="81" xfId="33" applyNumberFormat="1" applyFill="1" applyBorder="1">
      <alignment horizontal="right" vertical="center" wrapText="1"/>
      <protection locked="0"/>
    </xf>
    <xf numFmtId="173" fontId="21" fillId="8" borderId="8" xfId="41" applyNumberFormat="1" applyFont="1" applyFill="1" applyBorder="1">
      <alignment horizontal="left" vertical="center"/>
      <protection locked="0"/>
    </xf>
    <xf numFmtId="173" fontId="8" fillId="10" borderId="71" xfId="33" applyNumberFormat="1" applyFont="1" applyFill="1" applyBorder="1">
      <alignment horizontal="right" vertical="center" wrapText="1"/>
      <protection locked="0"/>
    </xf>
    <xf numFmtId="173" fontId="8" fillId="10" borderId="71" xfId="33" applyNumberFormat="1" applyFill="1" applyBorder="1">
      <alignment horizontal="right" vertical="center" wrapText="1"/>
      <protection locked="0"/>
    </xf>
    <xf numFmtId="173" fontId="8" fillId="10" borderId="82" xfId="33" applyNumberFormat="1" applyFill="1" applyBorder="1">
      <alignment horizontal="right" vertical="center" wrapText="1"/>
      <protection locked="0"/>
    </xf>
    <xf numFmtId="0" fontId="0" fillId="0" borderId="0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2" xfId="0" applyBorder="1" applyAlignment="1">
      <alignment wrapText="1"/>
    </xf>
    <xf numFmtId="173" fontId="14" fillId="5" borderId="2" xfId="34" applyNumberFormat="1">
      <alignment horizontal="right" vertical="center"/>
      <protection/>
    </xf>
    <xf numFmtId="173" fontId="15" fillId="2" borderId="5" xfId="39" applyNumberFormat="1" applyFont="1">
      <alignment horizontal="left" vertical="center"/>
      <protection/>
    </xf>
    <xf numFmtId="173" fontId="17" fillId="2" borderId="5" xfId="39" applyNumberFormat="1" applyFont="1">
      <alignment horizontal="left" vertical="center"/>
      <protection/>
    </xf>
    <xf numFmtId="173" fontId="17" fillId="2" borderId="5" xfId="38" applyNumberFormat="1" applyFont="1">
      <alignment horizontal="center" vertical="center" wrapText="1"/>
      <protection/>
    </xf>
    <xf numFmtId="173" fontId="24" fillId="0" borderId="83" xfId="0" applyNumberFormat="1" applyFont="1" applyBorder="1" applyAlignment="1">
      <alignment horizontal="center" vertical="center"/>
    </xf>
    <xf numFmtId="173" fontId="24" fillId="0" borderId="0" xfId="0" applyNumberFormat="1" applyFont="1" applyBorder="1" applyAlignment="1">
      <alignment horizontal="center" vertical="center"/>
    </xf>
    <xf numFmtId="173" fontId="24" fillId="0" borderId="84" xfId="0" applyNumberFormat="1" applyFont="1" applyBorder="1" applyAlignment="1">
      <alignment horizontal="center" vertical="center"/>
    </xf>
    <xf numFmtId="173" fontId="24" fillId="0" borderId="0" xfId="0" applyNumberFormat="1" applyFont="1" applyAlignment="1">
      <alignment wrapText="1"/>
    </xf>
    <xf numFmtId="173" fontId="24" fillId="0" borderId="0" xfId="0" applyNumberFormat="1" applyFont="1" applyBorder="1" applyAlignment="1">
      <alignment wrapText="1"/>
    </xf>
    <xf numFmtId="173" fontId="17" fillId="8" borderId="5" xfId="39" applyNumberFormat="1" applyFont="1" applyFill="1">
      <alignment horizontal="left" vertical="center"/>
      <protection/>
    </xf>
    <xf numFmtId="173" fontId="8" fillId="10" borderId="81" xfId="33" applyNumberFormat="1" applyFont="1" applyFill="1" applyBorder="1">
      <alignment horizontal="right" vertical="center" wrapText="1"/>
      <protection locked="0"/>
    </xf>
    <xf numFmtId="173" fontId="15" fillId="8" borderId="5" xfId="39" applyNumberFormat="1" applyFont="1" applyFill="1">
      <alignment horizontal="left" vertical="center"/>
      <protection/>
    </xf>
    <xf numFmtId="173" fontId="22" fillId="2" borderId="35" xfId="39" applyNumberFormat="1" applyFont="1" applyBorder="1" applyAlignment="1">
      <alignment horizontal="left" vertical="center"/>
      <protection/>
    </xf>
    <xf numFmtId="173" fontId="3" fillId="2" borderId="35" xfId="39" applyNumberFormat="1" applyFont="1" applyBorder="1" applyAlignment="1">
      <alignment horizontal="left" vertical="center"/>
      <protection/>
    </xf>
    <xf numFmtId="173" fontId="3" fillId="2" borderId="35" xfId="39" applyNumberFormat="1" applyBorder="1" applyAlignment="1">
      <alignment horizontal="left" vertical="center"/>
      <protection/>
    </xf>
    <xf numFmtId="173" fontId="3" fillId="2" borderId="85" xfId="38" applyNumberFormat="1" applyBorder="1">
      <alignment horizontal="center" vertical="center" wrapText="1"/>
      <protection/>
    </xf>
    <xf numFmtId="173" fontId="3" fillId="2" borderId="36" xfId="38" applyNumberFormat="1" applyFont="1" applyBorder="1" applyAlignment="1">
      <alignment horizontal="center" vertical="center" wrapText="1"/>
      <protection/>
    </xf>
    <xf numFmtId="173" fontId="3" fillId="2" borderId="39" xfId="38" applyNumberFormat="1" applyBorder="1" applyAlignment="1">
      <alignment horizontal="center" vertical="center" wrapText="1"/>
      <protection/>
    </xf>
    <xf numFmtId="173" fontId="3" fillId="2" borderId="37" xfId="38" applyNumberFormat="1" applyBorder="1" applyAlignment="1">
      <alignment horizontal="center" vertical="center" wrapText="1"/>
      <protection/>
    </xf>
    <xf numFmtId="173" fontId="3" fillId="2" borderId="24" xfId="38" applyNumberFormat="1" applyBorder="1" applyAlignment="1">
      <alignment horizontal="center" vertical="center" wrapText="1"/>
      <protection/>
    </xf>
    <xf numFmtId="173" fontId="3" fillId="2" borderId="0" xfId="38" applyNumberFormat="1" applyBorder="1" applyAlignment="1">
      <alignment horizontal="center" vertical="center" wrapText="1"/>
      <protection/>
    </xf>
    <xf numFmtId="173" fontId="3" fillId="2" borderId="29" xfId="38" applyNumberFormat="1" applyBorder="1" applyAlignment="1">
      <alignment horizontal="center" vertical="center" wrapText="1"/>
      <protection/>
    </xf>
    <xf numFmtId="173" fontId="3" fillId="2" borderId="9" xfId="38" applyNumberFormat="1" applyBorder="1" applyAlignment="1">
      <alignment horizontal="center" vertical="center" wrapText="1"/>
      <protection/>
    </xf>
    <xf numFmtId="173" fontId="3" fillId="2" borderId="10" xfId="38" applyNumberFormat="1" applyBorder="1" applyAlignment="1">
      <alignment horizontal="center" vertical="center" wrapText="1"/>
      <protection/>
    </xf>
    <xf numFmtId="173" fontId="3" fillId="2" borderId="38" xfId="38" applyNumberFormat="1" applyBorder="1" applyAlignment="1">
      <alignment horizontal="center" vertical="center" wrapText="1"/>
      <protection/>
    </xf>
    <xf numFmtId="173" fontId="3" fillId="2" borderId="86" xfId="38" applyNumberFormat="1" applyFont="1" applyBorder="1">
      <alignment horizontal="center" vertical="center" wrapText="1"/>
      <protection/>
    </xf>
    <xf numFmtId="173" fontId="3" fillId="2" borderId="87" xfId="38" applyNumberFormat="1" applyBorder="1">
      <alignment horizontal="center" vertical="center" wrapText="1"/>
      <protection/>
    </xf>
    <xf numFmtId="173" fontId="3" fillId="2" borderId="88" xfId="38" applyNumberFormat="1" applyBorder="1">
      <alignment horizontal="center" vertical="center" wrapText="1"/>
      <protection/>
    </xf>
    <xf numFmtId="173" fontId="3" fillId="2" borderId="89" xfId="38" applyNumberFormat="1" applyBorder="1">
      <alignment horizontal="center" vertical="center" wrapText="1"/>
      <protection/>
    </xf>
    <xf numFmtId="173" fontId="3" fillId="2" borderId="5" xfId="38" applyNumberFormat="1" applyBorder="1">
      <alignment horizontal="center" vertical="center" wrapText="1"/>
      <protection/>
    </xf>
    <xf numFmtId="173" fontId="3" fillId="2" borderId="90" xfId="38" applyNumberFormat="1" applyBorder="1">
      <alignment horizontal="center" vertical="center" wrapText="1"/>
      <protection/>
    </xf>
    <xf numFmtId="173" fontId="3" fillId="2" borderId="91" xfId="38" applyNumberFormat="1" applyBorder="1">
      <alignment horizontal="center" vertical="center" wrapText="1"/>
      <protection/>
    </xf>
    <xf numFmtId="173" fontId="3" fillId="2" borderId="92" xfId="38" applyNumberFormat="1" applyBorder="1">
      <alignment horizontal="center" vertical="center" wrapText="1"/>
      <protection/>
    </xf>
    <xf numFmtId="173" fontId="3" fillId="2" borderId="93" xfId="38" applyNumberFormat="1" applyBorder="1">
      <alignment horizontal="center" vertical="center" wrapText="1"/>
      <protection/>
    </xf>
    <xf numFmtId="173" fontId="3" fillId="2" borderId="42" xfId="38" applyNumberFormat="1" applyFont="1" applyBorder="1">
      <alignment horizontal="center" vertical="center" wrapText="1"/>
      <protection/>
    </xf>
    <xf numFmtId="173" fontId="3" fillId="2" borderId="59" xfId="38" applyNumberFormat="1" applyBorder="1">
      <alignment horizontal="center" vertical="center" wrapText="1"/>
      <protection/>
    </xf>
    <xf numFmtId="173" fontId="3" fillId="2" borderId="94" xfId="38" applyNumberFormat="1" applyBorder="1">
      <alignment horizontal="center" vertical="center" wrapText="1"/>
      <protection/>
    </xf>
    <xf numFmtId="173" fontId="15" fillId="2" borderId="83" xfId="37" applyNumberFormat="1" applyFont="1" applyBorder="1" applyAlignment="1">
      <alignment horizontal="left" vertical="top" wrapText="1" indent="1"/>
      <protection/>
    </xf>
    <xf numFmtId="173" fontId="15" fillId="2" borderId="0" xfId="37" applyNumberFormat="1" applyFont="1" applyAlignment="1">
      <alignment horizontal="left" vertical="top" wrapText="1" indent="1"/>
      <protection/>
    </xf>
    <xf numFmtId="173" fontId="14" fillId="5" borderId="95" xfId="34" applyNumberFormat="1" applyBorder="1">
      <alignment horizontal="right" vertical="center"/>
      <protection/>
    </xf>
    <xf numFmtId="173" fontId="3" fillId="2" borderId="5" xfId="39" applyNumberFormat="1" applyFont="1">
      <alignment horizontal="left" vertical="center"/>
      <protection/>
    </xf>
    <xf numFmtId="173" fontId="3" fillId="2" borderId="5" xfId="39" applyNumberFormat="1">
      <alignment horizontal="left" vertical="center"/>
      <protection/>
    </xf>
    <xf numFmtId="173" fontId="3" fillId="2" borderId="85" xfId="39" applyNumberFormat="1" applyFont="1" applyBorder="1">
      <alignment horizontal="left" vertical="center"/>
      <protection/>
    </xf>
    <xf numFmtId="173" fontId="3" fillId="2" borderId="96" xfId="39" applyNumberFormat="1" applyBorder="1">
      <alignment horizontal="left" vertical="center"/>
      <protection/>
    </xf>
    <xf numFmtId="173" fontId="3" fillId="2" borderId="94" xfId="39" applyNumberFormat="1" applyBorder="1">
      <alignment horizontal="left" vertical="center"/>
      <protection/>
    </xf>
    <xf numFmtId="173" fontId="8" fillId="0" borderId="33" xfId="33" applyNumberFormat="1" applyFill="1" applyBorder="1">
      <alignment horizontal="right" vertical="center" wrapText="1"/>
      <protection locked="0"/>
    </xf>
    <xf numFmtId="173" fontId="8" fillId="0" borderId="48" xfId="33" applyNumberFormat="1" applyFill="1" applyBorder="1">
      <alignment horizontal="right" vertical="center" wrapText="1"/>
      <protection locked="0"/>
    </xf>
    <xf numFmtId="173" fontId="8" fillId="0" borderId="49" xfId="33" applyNumberFormat="1" applyFill="1" applyBorder="1">
      <alignment horizontal="right" vertical="center" wrapText="1"/>
      <protection locked="0"/>
    </xf>
    <xf numFmtId="173" fontId="32" fillId="5" borderId="95" xfId="34" applyNumberFormat="1" applyFont="1" applyBorder="1">
      <alignment horizontal="right" vertical="center"/>
      <protection/>
    </xf>
    <xf numFmtId="173" fontId="32" fillId="3" borderId="2" xfId="33" applyNumberFormat="1" applyFont="1">
      <alignment horizontal="right" vertical="center" wrapText="1"/>
      <protection locked="0"/>
    </xf>
    <xf numFmtId="173" fontId="32" fillId="5" borderId="2" xfId="34" applyNumberFormat="1" applyFont="1">
      <alignment horizontal="right" vertical="center"/>
      <protection/>
    </xf>
    <xf numFmtId="173" fontId="22" fillId="2" borderId="97" xfId="39" applyNumberFormat="1" applyFont="1" applyBorder="1">
      <alignment horizontal="left" vertical="center"/>
      <protection/>
    </xf>
    <xf numFmtId="173" fontId="4" fillId="2" borderId="0" xfId="21" applyNumberFormat="1" applyFont="1">
      <alignment horizontal="center" vertical="center"/>
      <protection/>
    </xf>
    <xf numFmtId="173" fontId="18" fillId="2" borderId="5" xfId="38" applyNumberFormat="1" applyFont="1">
      <alignment horizontal="center" vertical="center" wrapText="1"/>
      <protection/>
    </xf>
    <xf numFmtId="173" fontId="24" fillId="0" borderId="83" xfId="0" applyNumberFormat="1" applyFont="1" applyBorder="1" applyAlignment="1">
      <alignment wrapText="1"/>
    </xf>
    <xf numFmtId="173" fontId="1" fillId="8" borderId="85" xfId="30" applyNumberFormat="1" applyFont="1" applyFill="1" applyBorder="1" applyAlignment="1">
      <alignment horizontal="left" vertical="center"/>
      <protection/>
    </xf>
    <xf numFmtId="173" fontId="1" fillId="8" borderId="96" xfId="30" applyNumberFormat="1" applyFill="1" applyBorder="1" applyAlignment="1">
      <alignment horizontal="left" vertical="center"/>
      <protection/>
    </xf>
    <xf numFmtId="173" fontId="1" fillId="8" borderId="94" xfId="30" applyNumberFormat="1" applyFill="1" applyBorder="1" applyAlignment="1">
      <alignment horizontal="left" vertical="center"/>
      <protection/>
    </xf>
    <xf numFmtId="173" fontId="5" fillId="8" borderId="98" xfId="30" applyNumberFormat="1" applyFont="1" applyFill="1" applyBorder="1" applyAlignment="1">
      <alignment horizontal="left" vertical="center"/>
      <protection/>
    </xf>
    <xf numFmtId="173" fontId="5" fillId="8" borderId="99" xfId="30" applyNumberFormat="1" applyFont="1" applyFill="1" applyBorder="1" applyAlignment="1">
      <alignment horizontal="left" vertical="center"/>
      <protection/>
    </xf>
    <xf numFmtId="173" fontId="5" fillId="8" borderId="100" xfId="30" applyNumberFormat="1" applyFont="1" applyFill="1" applyBorder="1" applyAlignment="1">
      <alignment horizontal="left" vertical="center"/>
      <protection/>
    </xf>
    <xf numFmtId="173" fontId="14" fillId="5" borderId="2" xfId="34" applyNumberFormat="1" applyBorder="1">
      <alignment horizontal="right" vertical="center"/>
      <protection/>
    </xf>
    <xf numFmtId="173" fontId="3" fillId="8" borderId="35" xfId="39" applyNumberFormat="1" applyFont="1" applyFill="1" applyBorder="1" applyAlignment="1">
      <alignment horizontal="left" vertical="center"/>
      <protection/>
    </xf>
    <xf numFmtId="173" fontId="3" fillId="8" borderId="35" xfId="39" applyNumberFormat="1" applyFill="1" applyBorder="1" applyAlignment="1">
      <alignment horizontal="left" vertical="center"/>
      <protection/>
    </xf>
    <xf numFmtId="173" fontId="22" fillId="8" borderId="35" xfId="39" applyNumberFormat="1" applyFont="1" applyFill="1" applyBorder="1" applyAlignment="1">
      <alignment horizontal="left" vertical="center"/>
      <protection/>
    </xf>
    <xf numFmtId="173" fontId="24" fillId="0" borderId="0" xfId="0" applyNumberFormat="1" applyFont="1" applyAlignment="1">
      <alignment/>
    </xf>
    <xf numFmtId="173" fontId="24" fillId="0" borderId="0" xfId="0" applyNumberFormat="1" applyFont="1" applyBorder="1" applyAlignment="1">
      <alignment/>
    </xf>
    <xf numFmtId="173" fontId="15" fillId="2" borderId="83" xfId="37" applyNumberFormat="1" applyFont="1" applyBorder="1" applyAlignment="1">
      <alignment horizontal="left" vertical="center" wrapText="1"/>
      <protection/>
    </xf>
    <xf numFmtId="173" fontId="24" fillId="0" borderId="0" xfId="0" applyNumberFormat="1" applyFont="1" applyAlignment="1">
      <alignment horizontal="left" vertical="center" wrapText="1"/>
    </xf>
    <xf numFmtId="173" fontId="24" fillId="0" borderId="83" xfId="0" applyNumberFormat="1" applyFont="1" applyBorder="1" applyAlignment="1">
      <alignment horizontal="left" vertical="center" wrapText="1"/>
    </xf>
    <xf numFmtId="173" fontId="23" fillId="6" borderId="51" xfId="40" applyNumberFormat="1" applyFont="1" applyBorder="1" applyAlignment="1">
      <alignment horizontal="center" vertical="center"/>
      <protection/>
    </xf>
    <xf numFmtId="173" fontId="23" fillId="0" borderId="52" xfId="0" applyNumberFormat="1" applyFont="1" applyBorder="1" applyAlignment="1">
      <alignment horizontal="center" vertical="center"/>
    </xf>
    <xf numFmtId="173" fontId="23" fillId="0" borderId="53" xfId="0" applyNumberFormat="1" applyFont="1" applyBorder="1" applyAlignment="1">
      <alignment horizontal="center" vertical="center"/>
    </xf>
    <xf numFmtId="173" fontId="23" fillId="0" borderId="83" xfId="0" applyNumberFormat="1" applyFont="1" applyBorder="1" applyAlignment="1">
      <alignment horizontal="center" vertical="center"/>
    </xf>
    <xf numFmtId="173" fontId="23" fillId="0" borderId="0" xfId="0" applyNumberFormat="1" applyFont="1" applyBorder="1" applyAlignment="1">
      <alignment horizontal="center" vertical="center"/>
    </xf>
    <xf numFmtId="173" fontId="23" fillId="0" borderId="84" xfId="0" applyNumberFormat="1" applyFont="1" applyBorder="1" applyAlignment="1">
      <alignment horizontal="center" vertical="center"/>
    </xf>
    <xf numFmtId="173" fontId="23" fillId="0" borderId="54" xfId="0" applyNumberFormat="1" applyFont="1" applyBorder="1" applyAlignment="1">
      <alignment horizontal="center" vertical="center"/>
    </xf>
    <xf numFmtId="173" fontId="23" fillId="0" borderId="55" xfId="0" applyNumberFormat="1" applyFont="1" applyBorder="1" applyAlignment="1">
      <alignment horizontal="center" vertical="center"/>
    </xf>
    <xf numFmtId="173" fontId="23" fillId="0" borderId="56" xfId="0" applyNumberFormat="1" applyFont="1" applyBorder="1" applyAlignment="1">
      <alignment horizontal="center" vertical="center"/>
    </xf>
    <xf numFmtId="173" fontId="14" fillId="0" borderId="2" xfId="34" applyNumberFormat="1" applyFill="1">
      <alignment horizontal="right" vertical="center"/>
      <protection/>
    </xf>
    <xf numFmtId="173" fontId="14" fillId="5" borderId="2" xfId="34" applyNumberFormat="1" applyFont="1">
      <alignment horizontal="right" vertical="center"/>
      <protection/>
    </xf>
    <xf numFmtId="173" fontId="3" fillId="2" borderId="101" xfId="39" applyNumberFormat="1" applyBorder="1">
      <alignment horizontal="left" vertical="center"/>
      <protection/>
    </xf>
    <xf numFmtId="173" fontId="3" fillId="2" borderId="102" xfId="39" applyNumberFormat="1" applyBorder="1">
      <alignment horizontal="left" vertical="center"/>
      <protection/>
    </xf>
    <xf numFmtId="173" fontId="3" fillId="2" borderId="103" xfId="39" applyNumberFormat="1" applyBorder="1">
      <alignment horizontal="left" vertical="center"/>
      <protection/>
    </xf>
    <xf numFmtId="173" fontId="3" fillId="2" borderId="101" xfId="39" applyNumberFormat="1" applyFont="1" applyBorder="1">
      <alignment horizontal="left" vertical="center"/>
      <protection/>
    </xf>
    <xf numFmtId="173" fontId="8" fillId="5" borderId="104" xfId="29" applyNumberFormat="1" applyBorder="1">
      <alignment horizontal="right" vertical="center" wrapText="1"/>
      <protection/>
    </xf>
    <xf numFmtId="173" fontId="22" fillId="2" borderId="101" xfId="39" applyNumberFormat="1" applyFont="1" applyBorder="1">
      <alignment horizontal="left" vertical="center"/>
      <protection/>
    </xf>
    <xf numFmtId="173" fontId="22" fillId="2" borderId="102" xfId="39" applyNumberFormat="1" applyFont="1" applyBorder="1">
      <alignment horizontal="left" vertical="center"/>
      <protection/>
    </xf>
    <xf numFmtId="173" fontId="31" fillId="2" borderId="102" xfId="39" applyNumberFormat="1" applyFont="1" applyBorder="1">
      <alignment horizontal="left" vertical="center"/>
      <protection/>
    </xf>
    <xf numFmtId="173" fontId="31" fillId="2" borderId="103" xfId="39" applyNumberFormat="1" applyFont="1" applyBorder="1">
      <alignment horizontal="left" vertical="center"/>
      <protection/>
    </xf>
    <xf numFmtId="173" fontId="32" fillId="10" borderId="2" xfId="33" applyNumberFormat="1" applyFont="1" applyFill="1">
      <alignment horizontal="right" vertical="center" wrapText="1"/>
      <protection locked="0"/>
    </xf>
    <xf numFmtId="173" fontId="1" fillId="2" borderId="0" xfId="30" applyNumberFormat="1" applyAlignment="1">
      <alignment wrapText="1"/>
      <protection/>
    </xf>
    <xf numFmtId="0" fontId="0" fillId="0" borderId="0" xfId="0" applyAlignment="1">
      <alignment wrapText="1"/>
    </xf>
    <xf numFmtId="173" fontId="14" fillId="0" borderId="33" xfId="34" applyNumberFormat="1" applyFill="1" applyBorder="1" applyAlignment="1">
      <alignment horizontal="center" vertical="center"/>
      <protection/>
    </xf>
    <xf numFmtId="173" fontId="14" fillId="0" borderId="48" xfId="34" applyNumberFormat="1" applyFill="1" applyBorder="1" applyAlignment="1">
      <alignment horizontal="center" vertical="center"/>
      <protection/>
    </xf>
    <xf numFmtId="173" fontId="14" fillId="0" borderId="49" xfId="34" applyNumberFormat="1" applyFill="1" applyBorder="1" applyAlignment="1">
      <alignment horizontal="center" vertical="center"/>
      <protection/>
    </xf>
    <xf numFmtId="173" fontId="8" fillId="3" borderId="33" xfId="33" applyNumberFormat="1" applyFont="1" applyBorder="1" applyAlignment="1">
      <alignment horizontal="center" vertical="center" wrapText="1"/>
      <protection locked="0"/>
    </xf>
    <xf numFmtId="173" fontId="8" fillId="3" borderId="48" xfId="33" applyNumberFormat="1" applyFont="1" applyBorder="1" applyAlignment="1">
      <alignment horizontal="center" vertical="center" wrapText="1"/>
      <protection locked="0"/>
    </xf>
    <xf numFmtId="173" fontId="8" fillId="3" borderId="49" xfId="33" applyNumberFormat="1" applyFont="1" applyBorder="1" applyAlignment="1">
      <alignment horizontal="center" vertical="center" wrapText="1"/>
      <protection locked="0"/>
    </xf>
    <xf numFmtId="173" fontId="8" fillId="4" borderId="35" xfId="41" applyNumberFormat="1" applyBorder="1" applyAlignment="1">
      <alignment horizontal="left" vertical="center"/>
      <protection locked="0"/>
    </xf>
    <xf numFmtId="173" fontId="3" fillId="2" borderId="44" xfId="39" applyNumberFormat="1" applyBorder="1" applyAlignment="1">
      <alignment horizontal="left" vertical="center"/>
      <protection/>
    </xf>
    <xf numFmtId="173" fontId="3" fillId="2" borderId="13" xfId="39" applyNumberFormat="1" applyBorder="1" applyAlignment="1">
      <alignment horizontal="left" vertical="center"/>
      <protection/>
    </xf>
    <xf numFmtId="173" fontId="3" fillId="2" borderId="23" xfId="39" applyNumberFormat="1" applyBorder="1" applyAlignment="1">
      <alignment horizontal="left" vertical="center"/>
      <protection/>
    </xf>
    <xf numFmtId="173" fontId="32" fillId="5" borderId="104" xfId="29" applyNumberFormat="1" applyFont="1" applyBorder="1">
      <alignment horizontal="right" vertical="center" wrapText="1"/>
      <protection/>
    </xf>
    <xf numFmtId="173" fontId="1" fillId="2" borderId="10" xfId="30" applyNumberFormat="1" applyBorder="1" applyAlignment="1">
      <alignment horizontal="center"/>
      <protection/>
    </xf>
    <xf numFmtId="173" fontId="15" fillId="2" borderId="0" xfId="37" applyNumberFormat="1" applyFont="1" applyAlignment="1">
      <alignment horizontal="left" vertical="top" wrapText="1"/>
      <protection/>
    </xf>
    <xf numFmtId="173" fontId="24" fillId="0" borderId="0" xfId="0" applyNumberFormat="1" applyFont="1" applyAlignment="1">
      <alignment horizontal="left" vertical="top" wrapText="1"/>
    </xf>
    <xf numFmtId="173" fontId="18" fillId="2" borderId="41" xfId="38" applyNumberFormat="1" applyFont="1" applyBorder="1" applyAlignment="1">
      <alignment horizontal="center" vertical="center" wrapText="1"/>
      <protection/>
    </xf>
    <xf numFmtId="173" fontId="18" fillId="2" borderId="20" xfId="38" applyNumberFormat="1" applyFont="1" applyBorder="1" applyAlignment="1">
      <alignment horizontal="center" vertical="center" wrapText="1"/>
      <protection/>
    </xf>
    <xf numFmtId="173" fontId="18" fillId="2" borderId="21" xfId="38" applyNumberFormat="1" applyFont="1" applyBorder="1" applyAlignment="1">
      <alignment horizontal="center" vertical="center" wrapText="1"/>
      <protection/>
    </xf>
    <xf numFmtId="173" fontId="3" fillId="2" borderId="41" xfId="38" applyNumberFormat="1" applyBorder="1" applyAlignment="1">
      <alignment horizontal="center" vertical="center" wrapText="1"/>
      <protection/>
    </xf>
    <xf numFmtId="173" fontId="3" fillId="2" borderId="20" xfId="38" applyNumberFormat="1" applyBorder="1" applyAlignment="1">
      <alignment horizontal="center" vertical="center" wrapText="1"/>
      <protection/>
    </xf>
    <xf numFmtId="173" fontId="3" fillId="2" borderId="21" xfId="38" applyNumberFormat="1" applyBorder="1" applyAlignment="1">
      <alignment horizontal="center" vertical="center" wrapText="1"/>
      <protection/>
    </xf>
    <xf numFmtId="173" fontId="3" fillId="2" borderId="63" xfId="38" applyNumberFormat="1" applyBorder="1" applyAlignment="1">
      <alignment horizontal="center" vertical="center" wrapText="1"/>
      <protection/>
    </xf>
    <xf numFmtId="173" fontId="3" fillId="2" borderId="40" xfId="38" applyNumberFormat="1" applyBorder="1" applyAlignment="1">
      <alignment horizontal="center" vertical="center" wrapText="1"/>
      <protection/>
    </xf>
    <xf numFmtId="173" fontId="18" fillId="2" borderId="25" xfId="38" applyNumberFormat="1" applyFont="1" applyBorder="1" applyAlignment="1">
      <alignment horizontal="center" vertical="center" wrapText="1"/>
      <protection/>
    </xf>
    <xf numFmtId="173" fontId="18" fillId="2" borderId="22" xfId="38" applyNumberFormat="1" applyFont="1" applyBorder="1" applyAlignment="1">
      <alignment horizontal="center" vertical="center" wrapText="1"/>
      <protection/>
    </xf>
    <xf numFmtId="173" fontId="30" fillId="2" borderId="5" xfId="39" applyNumberFormat="1" applyFont="1">
      <alignment horizontal="left" vertical="center"/>
      <protection/>
    </xf>
    <xf numFmtId="173" fontId="8" fillId="5" borderId="105" xfId="29" applyNumberFormat="1" applyBorder="1">
      <alignment horizontal="right" vertical="center" wrapText="1"/>
      <protection/>
    </xf>
    <xf numFmtId="173" fontId="27" fillId="2" borderId="0" xfId="37" applyNumberFormat="1" applyFont="1" applyBorder="1" applyAlignment="1">
      <alignment horizontal="left" vertical="top" wrapText="1" indent="1"/>
      <protection/>
    </xf>
    <xf numFmtId="173" fontId="28" fillId="0" borderId="0" xfId="0" applyNumberFormat="1" applyFont="1" applyAlignment="1">
      <alignment wrapText="1"/>
    </xf>
    <xf numFmtId="173" fontId="28" fillId="0" borderId="0" xfId="0" applyNumberFormat="1" applyFont="1" applyBorder="1" applyAlignment="1">
      <alignment wrapText="1"/>
    </xf>
    <xf numFmtId="173" fontId="22" fillId="2" borderId="0" xfId="37" applyNumberFormat="1" applyFont="1" applyBorder="1" applyAlignment="1">
      <alignment horizontal="left" vertical="top" wrapText="1"/>
      <protection/>
    </xf>
    <xf numFmtId="173" fontId="13" fillId="2" borderId="106" xfId="21" applyNumberFormat="1" applyFont="1" applyBorder="1" applyAlignment="1">
      <alignment horizontal="center" vertical="center"/>
      <protection/>
    </xf>
    <xf numFmtId="173" fontId="13" fillId="2" borderId="67" xfId="21" applyNumberFormat="1" applyBorder="1" applyAlignment="1">
      <alignment horizontal="center" vertical="center"/>
      <protection/>
    </xf>
    <xf numFmtId="173" fontId="3" fillId="2" borderId="39" xfId="38" applyNumberFormat="1" applyFont="1" applyBorder="1" applyAlignment="1">
      <alignment horizontal="center" vertical="center" wrapText="1"/>
      <protection/>
    </xf>
    <xf numFmtId="173" fontId="3" fillId="2" borderId="37" xfId="38" applyNumberFormat="1" applyFont="1" applyBorder="1" applyAlignment="1">
      <alignment horizontal="center" vertical="center" wrapText="1"/>
      <protection/>
    </xf>
    <xf numFmtId="173" fontId="3" fillId="2" borderId="24" xfId="38" applyNumberFormat="1" applyFont="1" applyBorder="1" applyAlignment="1">
      <alignment horizontal="center" vertical="center" wrapText="1"/>
      <protection/>
    </xf>
    <xf numFmtId="173" fontId="3" fillId="2" borderId="29" xfId="38" applyNumberFormat="1" applyFont="1" applyBorder="1" applyAlignment="1">
      <alignment horizontal="center" vertical="center" wrapText="1"/>
      <protection/>
    </xf>
    <xf numFmtId="173" fontId="3" fillId="2" borderId="9" xfId="38" applyNumberFormat="1" applyFont="1" applyBorder="1" applyAlignment="1">
      <alignment horizontal="center" vertical="center" wrapText="1"/>
      <protection/>
    </xf>
    <xf numFmtId="173" fontId="3" fillId="2" borderId="10" xfId="38" applyNumberFormat="1" applyFont="1" applyBorder="1" applyAlignment="1">
      <alignment horizontal="center" vertical="center" wrapText="1"/>
      <protection/>
    </xf>
    <xf numFmtId="173" fontId="3" fillId="2" borderId="38" xfId="38" applyNumberFormat="1" applyFont="1" applyBorder="1" applyAlignment="1">
      <alignment horizontal="center" vertical="center" wrapText="1"/>
      <protection/>
    </xf>
    <xf numFmtId="173" fontId="3" fillId="7" borderId="5" xfId="39" applyNumberFormat="1" applyFont="1" applyFill="1">
      <alignment horizontal="left" vertical="center"/>
      <protection/>
    </xf>
    <xf numFmtId="173" fontId="3" fillId="7" borderId="5" xfId="39" applyNumberFormat="1" applyFill="1">
      <alignment horizontal="left" vertical="center"/>
      <protection/>
    </xf>
    <xf numFmtId="173" fontId="30" fillId="7" borderId="5" xfId="39" applyNumberFormat="1" applyFont="1" applyFill="1">
      <alignment horizontal="left" vertical="center"/>
      <protection/>
    </xf>
    <xf numFmtId="173" fontId="24" fillId="6" borderId="51" xfId="40" applyNumberFormat="1" applyFont="1" applyBorder="1" applyAlignment="1">
      <alignment horizontal="center" vertical="center" wrapText="1"/>
      <protection/>
    </xf>
    <xf numFmtId="173" fontId="24" fillId="0" borderId="52" xfId="0" applyNumberFormat="1" applyFont="1" applyBorder="1" applyAlignment="1">
      <alignment horizontal="center" vertical="center" wrapText="1"/>
    </xf>
    <xf numFmtId="173" fontId="24" fillId="0" borderId="53" xfId="0" applyNumberFormat="1" applyFont="1" applyBorder="1" applyAlignment="1">
      <alignment horizontal="center" vertical="center" wrapText="1"/>
    </xf>
    <xf numFmtId="173" fontId="24" fillId="0" borderId="83" xfId="0" applyNumberFormat="1" applyFont="1" applyBorder="1" applyAlignment="1">
      <alignment horizontal="center" vertical="center" wrapText="1"/>
    </xf>
    <xf numFmtId="173" fontId="24" fillId="0" borderId="0" xfId="0" applyNumberFormat="1" applyFont="1" applyBorder="1" applyAlignment="1">
      <alignment horizontal="center" vertical="center" wrapText="1"/>
    </xf>
    <xf numFmtId="173" fontId="24" fillId="0" borderId="84" xfId="0" applyNumberFormat="1" applyFont="1" applyBorder="1" applyAlignment="1">
      <alignment horizontal="center" vertical="center" wrapText="1"/>
    </xf>
    <xf numFmtId="173" fontId="24" fillId="0" borderId="54" xfId="0" applyNumberFormat="1" applyFont="1" applyBorder="1" applyAlignment="1">
      <alignment horizontal="center" vertical="center" wrapText="1"/>
    </xf>
    <xf numFmtId="173" fontId="24" fillId="0" borderId="55" xfId="0" applyNumberFormat="1" applyFont="1" applyBorder="1" applyAlignment="1">
      <alignment horizontal="center" vertical="center" wrapText="1"/>
    </xf>
    <xf numFmtId="173" fontId="24" fillId="0" borderId="56" xfId="0" applyNumberFormat="1" applyFont="1" applyBorder="1" applyAlignment="1">
      <alignment horizontal="center" vertical="center" wrapText="1"/>
    </xf>
    <xf numFmtId="173" fontId="27" fillId="2" borderId="83" xfId="37" applyNumberFormat="1" applyFont="1" applyBorder="1" applyAlignment="1">
      <alignment horizontal="left" vertical="top" wrapText="1" indent="1"/>
      <protection/>
    </xf>
    <xf numFmtId="173" fontId="28" fillId="0" borderId="83" xfId="0" applyNumberFormat="1" applyFont="1" applyBorder="1" applyAlignment="1">
      <alignment wrapText="1"/>
    </xf>
    <xf numFmtId="173" fontId="14" fillId="5" borderId="107" xfId="34" applyNumberFormat="1" applyBorder="1">
      <alignment horizontal="right" vertical="center"/>
      <protection/>
    </xf>
    <xf numFmtId="173" fontId="14" fillId="5" borderId="108" xfId="34" applyNumberFormat="1" applyBorder="1">
      <alignment horizontal="right" vertical="center"/>
      <protection/>
    </xf>
    <xf numFmtId="173" fontId="14" fillId="5" borderId="109" xfId="34" applyNumberFormat="1" applyBorder="1">
      <alignment horizontal="right" vertical="center"/>
      <protection/>
    </xf>
    <xf numFmtId="173" fontId="13" fillId="2" borderId="106" xfId="21" applyNumberFormat="1" applyBorder="1" applyAlignment="1">
      <alignment horizontal="center" vertical="center"/>
      <protection/>
    </xf>
    <xf numFmtId="173" fontId="8" fillId="3" borderId="33" xfId="33" applyNumberFormat="1" applyBorder="1">
      <alignment horizontal="right" vertical="center" wrapText="1"/>
      <protection locked="0"/>
    </xf>
    <xf numFmtId="173" fontId="8" fillId="3" borderId="110" xfId="33" applyNumberFormat="1" applyBorder="1">
      <alignment horizontal="right" vertical="center" wrapText="1"/>
      <protection locked="0"/>
    </xf>
    <xf numFmtId="173" fontId="8" fillId="3" borderId="48" xfId="33" applyNumberFormat="1" applyBorder="1">
      <alignment horizontal="right" vertical="center" wrapText="1"/>
      <protection locked="0"/>
    </xf>
    <xf numFmtId="173" fontId="8" fillId="3" borderId="49" xfId="33" applyNumberFormat="1" applyBorder="1">
      <alignment horizontal="right" vertical="center" wrapText="1"/>
      <protection locked="0"/>
    </xf>
    <xf numFmtId="173" fontId="8" fillId="3" borderId="110" xfId="33" applyNumberFormat="1" applyFont="1" applyBorder="1">
      <alignment horizontal="right" vertical="center" wrapText="1"/>
      <protection locked="0"/>
    </xf>
    <xf numFmtId="173" fontId="8" fillId="5" borderId="111" xfId="29" applyNumberFormat="1" applyBorder="1">
      <alignment horizontal="right" vertical="center" wrapText="1"/>
      <protection/>
    </xf>
    <xf numFmtId="173" fontId="8" fillId="10" borderId="104" xfId="33" applyNumberFormat="1" applyFont="1" applyFill="1" applyBorder="1">
      <alignment horizontal="right" vertical="center" wrapText="1"/>
      <protection locked="0"/>
    </xf>
    <xf numFmtId="173" fontId="8" fillId="10" borderId="104" xfId="33" applyNumberFormat="1" applyFill="1" applyBorder="1">
      <alignment horizontal="right" vertical="center" wrapText="1"/>
      <protection locked="0"/>
    </xf>
    <xf numFmtId="173" fontId="8" fillId="5" borderId="107" xfId="29" applyNumberFormat="1" applyBorder="1">
      <alignment horizontal="right" vertical="center" wrapText="1"/>
      <protection/>
    </xf>
    <xf numFmtId="173" fontId="8" fillId="10" borderId="112" xfId="33" applyNumberFormat="1" applyFont="1" applyFill="1" applyBorder="1">
      <alignment horizontal="right" vertical="center" wrapText="1"/>
      <protection locked="0"/>
    </xf>
    <xf numFmtId="173" fontId="8" fillId="10" borderId="112" xfId="33" applyNumberFormat="1" applyFill="1" applyBorder="1">
      <alignment horizontal="right" vertical="center" wrapText="1"/>
      <protection locked="0"/>
    </xf>
    <xf numFmtId="173" fontId="8" fillId="3" borderId="113" xfId="33" applyNumberFormat="1" applyFont="1" applyBorder="1">
      <alignment horizontal="right" vertical="center" wrapText="1"/>
      <protection locked="0"/>
    </xf>
    <xf numFmtId="173" fontId="8" fillId="3" borderId="113" xfId="33" applyNumberFormat="1" applyBorder="1">
      <alignment horizontal="right" vertical="center" wrapText="1"/>
      <protection locked="0"/>
    </xf>
    <xf numFmtId="173" fontId="8" fillId="10" borderId="114" xfId="33" applyNumberFormat="1" applyFont="1" applyFill="1" applyBorder="1">
      <alignment horizontal="right" vertical="center" wrapText="1"/>
      <protection locked="0"/>
    </xf>
    <xf numFmtId="173" fontId="8" fillId="10" borderId="115" xfId="33" applyNumberFormat="1" applyFont="1" applyFill="1" applyBorder="1">
      <alignment horizontal="right" vertical="center" wrapText="1"/>
      <protection locked="0"/>
    </xf>
    <xf numFmtId="173" fontId="8" fillId="10" borderId="116" xfId="33" applyNumberFormat="1" applyFont="1" applyFill="1" applyBorder="1">
      <alignment horizontal="right" vertical="center" wrapText="1"/>
      <protection locked="0"/>
    </xf>
    <xf numFmtId="173" fontId="14" fillId="5" borderId="65" xfId="34" applyNumberFormat="1" applyBorder="1">
      <alignment horizontal="right" vertical="center"/>
      <protection/>
    </xf>
    <xf numFmtId="173" fontId="8" fillId="3" borderId="65" xfId="33" applyNumberFormat="1" applyFont="1" applyBorder="1">
      <alignment horizontal="right" vertical="center" wrapText="1"/>
      <protection locked="0"/>
    </xf>
    <xf numFmtId="173" fontId="8" fillId="3" borderId="66" xfId="33" applyNumberFormat="1" applyBorder="1">
      <alignment horizontal="right" vertical="center" wrapText="1"/>
      <protection locked="0"/>
    </xf>
    <xf numFmtId="173" fontId="8" fillId="5" borderId="117" xfId="29" applyNumberFormat="1" applyBorder="1">
      <alignment horizontal="right" vertical="center" wrapText="1"/>
      <protection/>
    </xf>
    <xf numFmtId="173" fontId="8" fillId="5" borderId="118" xfId="29" applyNumberFormat="1" applyBorder="1">
      <alignment horizontal="right" vertical="center" wrapText="1"/>
      <protection/>
    </xf>
    <xf numFmtId="173" fontId="8" fillId="10" borderId="113" xfId="33" applyNumberFormat="1" applyFont="1" applyFill="1" applyBorder="1">
      <alignment horizontal="right" vertical="center" wrapText="1"/>
      <protection locked="0"/>
    </xf>
    <xf numFmtId="173" fontId="8" fillId="10" borderId="113" xfId="33" applyNumberFormat="1" applyFill="1" applyBorder="1">
      <alignment horizontal="right" vertical="center" wrapText="1"/>
      <protection locked="0"/>
    </xf>
    <xf numFmtId="173" fontId="8" fillId="10" borderId="11" xfId="33" applyNumberFormat="1" applyFill="1" applyBorder="1">
      <alignment horizontal="right" vertical="center" wrapText="1"/>
      <protection locked="0"/>
    </xf>
    <xf numFmtId="173" fontId="8" fillId="10" borderId="119" xfId="33" applyNumberFormat="1" applyFont="1" applyFill="1" applyBorder="1">
      <alignment horizontal="right" vertical="center" wrapText="1"/>
      <protection locked="0"/>
    </xf>
    <xf numFmtId="173" fontId="14" fillId="5" borderId="113" xfId="34" applyNumberFormat="1" applyBorder="1">
      <alignment horizontal="right" vertical="center"/>
      <protection/>
    </xf>
    <xf numFmtId="173" fontId="8" fillId="10" borderId="107" xfId="33" applyNumberFormat="1" applyFont="1" applyFill="1" applyBorder="1">
      <alignment horizontal="right" vertical="center" wrapText="1"/>
      <protection locked="0"/>
    </xf>
    <xf numFmtId="173" fontId="8" fillId="10" borderId="108" xfId="33" applyNumberFormat="1" applyFont="1" applyFill="1" applyBorder="1">
      <alignment horizontal="right" vertical="center" wrapText="1"/>
      <protection locked="0"/>
    </xf>
    <xf numFmtId="173" fontId="8" fillId="10" borderId="109" xfId="33" applyNumberFormat="1" applyFont="1" applyFill="1" applyBorder="1">
      <alignment horizontal="right" vertical="center" wrapText="1"/>
      <protection locked="0"/>
    </xf>
    <xf numFmtId="173" fontId="8" fillId="10" borderId="120" xfId="33" applyNumberFormat="1" applyFont="1" applyFill="1" applyBorder="1">
      <alignment horizontal="right" vertical="center" wrapText="1"/>
      <protection locked="0"/>
    </xf>
    <xf numFmtId="173" fontId="32" fillId="5" borderId="2" xfId="34" applyNumberFormat="1" applyFont="1" applyBorder="1">
      <alignment horizontal="right" vertical="center"/>
      <protection/>
    </xf>
    <xf numFmtId="173" fontId="32" fillId="10" borderId="2" xfId="33" applyNumberFormat="1" applyFont="1" applyFill="1" applyBorder="1">
      <alignment horizontal="right" vertical="center" wrapText="1"/>
      <protection locked="0"/>
    </xf>
    <xf numFmtId="173" fontId="8" fillId="10" borderId="2" xfId="33" applyNumberFormat="1" applyFill="1" applyBorder="1">
      <alignment horizontal="right" vertical="center" wrapText="1"/>
      <protection locked="0"/>
    </xf>
    <xf numFmtId="173" fontId="8" fillId="10" borderId="2" xfId="33" applyNumberFormat="1" applyFont="1" applyFill="1" applyBorder="1">
      <alignment horizontal="right" vertical="center" wrapText="1"/>
      <protection locked="0"/>
    </xf>
    <xf numFmtId="173" fontId="8" fillId="10" borderId="121" xfId="33" applyNumberFormat="1" applyFill="1" applyBorder="1">
      <alignment horizontal="right" vertical="center" wrapText="1"/>
      <protection locked="0"/>
    </xf>
    <xf numFmtId="173" fontId="14" fillId="5" borderId="33" xfId="34" applyNumberFormat="1" applyBorder="1">
      <alignment horizontal="right" vertical="center"/>
      <protection/>
    </xf>
    <xf numFmtId="173" fontId="14" fillId="5" borderId="120" xfId="34" applyNumberFormat="1" applyBorder="1">
      <alignment horizontal="right" vertical="center"/>
      <protection/>
    </xf>
    <xf numFmtId="173" fontId="3" fillId="2" borderId="35" xfId="38" applyNumberFormat="1" applyBorder="1" applyAlignment="1">
      <alignment horizontal="center" vertical="center" wrapText="1"/>
      <protection/>
    </xf>
    <xf numFmtId="173" fontId="3" fillId="2" borderId="44" xfId="38" applyNumberFormat="1" applyBorder="1" applyAlignment="1">
      <alignment horizontal="center" vertical="center" wrapText="1"/>
      <protection/>
    </xf>
    <xf numFmtId="173" fontId="3" fillId="2" borderId="122" xfId="38" applyNumberFormat="1" applyBorder="1">
      <alignment horizontal="center" vertical="center" wrapText="1"/>
      <protection/>
    </xf>
    <xf numFmtId="173" fontId="3" fillId="2" borderId="57" xfId="38" applyNumberFormat="1" applyBorder="1">
      <alignment horizontal="center" vertical="center" wrapText="1"/>
      <protection/>
    </xf>
    <xf numFmtId="173" fontId="3" fillId="2" borderId="59" xfId="38" applyNumberFormat="1" applyFont="1" applyBorder="1">
      <alignment horizontal="center" vertical="center" wrapText="1"/>
      <protection/>
    </xf>
    <xf numFmtId="173" fontId="3" fillId="2" borderId="25" xfId="38" applyNumberFormat="1" applyFont="1" applyBorder="1">
      <alignment horizontal="center" vertical="center" wrapText="1"/>
      <protection/>
    </xf>
    <xf numFmtId="173" fontId="3" fillId="2" borderId="85" xfId="38" applyNumberFormat="1" applyFont="1" applyBorder="1">
      <alignment horizontal="center" vertical="center" wrapText="1"/>
      <protection/>
    </xf>
    <xf numFmtId="173" fontId="8" fillId="10" borderId="123" xfId="33" applyNumberFormat="1" applyFont="1" applyFill="1" applyBorder="1" applyAlignment="1">
      <alignment horizontal="center" vertical="center" wrapText="1"/>
      <protection locked="0"/>
    </xf>
    <xf numFmtId="173" fontId="8" fillId="10" borderId="124" xfId="33" applyNumberFormat="1" applyFont="1" applyFill="1" applyBorder="1" applyAlignment="1">
      <alignment horizontal="center" vertical="center" wrapText="1"/>
      <protection locked="0"/>
    </xf>
    <xf numFmtId="173" fontId="8" fillId="10" borderId="125" xfId="33" applyNumberFormat="1" applyFont="1" applyFill="1" applyBorder="1" applyAlignment="1">
      <alignment horizontal="center" vertical="center" wrapText="1"/>
      <protection locked="0"/>
    </xf>
    <xf numFmtId="173" fontId="22" fillId="2" borderId="0" xfId="37" applyNumberFormat="1" applyFont="1" applyAlignment="1">
      <alignment horizontal="left" vertical="center" wrapText="1"/>
      <protection/>
    </xf>
    <xf numFmtId="173" fontId="8" fillId="0" borderId="44" xfId="33" applyNumberFormat="1" applyFont="1" applyFill="1" applyBorder="1" applyAlignment="1">
      <alignment horizontal="center" vertical="center" wrapText="1"/>
      <protection locked="0"/>
    </xf>
    <xf numFmtId="173" fontId="8" fillId="0" borderId="13" xfId="33" applyNumberFormat="1" applyFont="1" applyFill="1" applyBorder="1" applyAlignment="1">
      <alignment horizontal="center" vertical="center" wrapText="1"/>
      <protection locked="0"/>
    </xf>
    <xf numFmtId="173" fontId="8" fillId="0" borderId="23" xfId="33" applyNumberFormat="1" applyFont="1" applyFill="1" applyBorder="1" applyAlignment="1">
      <alignment horizontal="center" vertical="center" wrapText="1"/>
      <protection locked="0"/>
    </xf>
    <xf numFmtId="173" fontId="3" fillId="2" borderId="85" xfId="39" applyNumberFormat="1" applyFont="1" applyBorder="1" applyAlignment="1">
      <alignment horizontal="left" vertical="center"/>
      <protection/>
    </xf>
    <xf numFmtId="173" fontId="3" fillId="2" borderId="96" xfId="39" applyNumberFormat="1" applyFont="1" applyBorder="1" applyAlignment="1">
      <alignment horizontal="left" vertical="center"/>
      <protection/>
    </xf>
    <xf numFmtId="173" fontId="3" fillId="2" borderId="94" xfId="39" applyNumberFormat="1" applyFont="1" applyBorder="1" applyAlignment="1">
      <alignment horizontal="left" vertical="center"/>
      <protection/>
    </xf>
    <xf numFmtId="173" fontId="14" fillId="5" borderId="44" xfId="34" applyNumberFormat="1" applyBorder="1" applyAlignment="1">
      <alignment horizontal="center" vertical="center"/>
      <protection/>
    </xf>
    <xf numFmtId="173" fontId="14" fillId="5" borderId="13" xfId="34" applyNumberFormat="1" applyBorder="1" applyAlignment="1">
      <alignment horizontal="center" vertical="center"/>
      <protection/>
    </xf>
    <xf numFmtId="173" fontId="14" fillId="5" borderId="23" xfId="34" applyNumberFormat="1" applyBorder="1" applyAlignment="1">
      <alignment horizontal="center" vertical="center"/>
      <protection/>
    </xf>
    <xf numFmtId="0" fontId="1" fillId="8" borderId="44" xfId="30" applyFont="1" applyFill="1" applyBorder="1" applyAlignment="1">
      <alignment/>
      <protection/>
    </xf>
    <xf numFmtId="0" fontId="1" fillId="8" borderId="13" xfId="30" applyFill="1" applyBorder="1" applyAlignment="1">
      <alignment/>
      <protection/>
    </xf>
    <xf numFmtId="0" fontId="1" fillId="8" borderId="23" xfId="30" applyFill="1" applyBorder="1" applyAlignment="1">
      <alignment/>
      <protection/>
    </xf>
    <xf numFmtId="0" fontId="24" fillId="0" borderId="126" xfId="0" applyFont="1" applyBorder="1" applyAlignment="1">
      <alignment horizontal="center" vertical="center" wrapText="1"/>
    </xf>
    <xf numFmtId="0" fontId="24" fillId="0" borderId="127" xfId="0" applyFont="1" applyBorder="1" applyAlignment="1">
      <alignment horizontal="center" vertical="center" wrapText="1"/>
    </xf>
    <xf numFmtId="0" fontId="24" fillId="0" borderId="128" xfId="0" applyFont="1" applyBorder="1" applyAlignment="1">
      <alignment horizontal="center" vertical="center" wrapText="1"/>
    </xf>
    <xf numFmtId="0" fontId="34" fillId="0" borderId="129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0" xfId="0" applyFont="1" applyBorder="1" applyAlignment="1">
      <alignment horizontal="center" vertical="center" wrapText="1"/>
    </xf>
    <xf numFmtId="0" fontId="34" fillId="0" borderId="131" xfId="0" applyFont="1" applyBorder="1" applyAlignment="1">
      <alignment horizontal="center" vertical="center" wrapText="1"/>
    </xf>
    <xf numFmtId="0" fontId="34" fillId="0" borderId="132" xfId="0" applyFont="1" applyBorder="1" applyAlignment="1">
      <alignment horizontal="center" vertical="center" wrapText="1"/>
    </xf>
    <xf numFmtId="0" fontId="24" fillId="0" borderId="132" xfId="0" applyFont="1" applyBorder="1" applyAlignment="1">
      <alignment horizontal="center" vertical="center" wrapText="1"/>
    </xf>
    <xf numFmtId="0" fontId="24" fillId="0" borderId="133" xfId="0" applyFont="1" applyBorder="1" applyAlignment="1">
      <alignment horizontal="center" vertical="center" wrapText="1"/>
    </xf>
    <xf numFmtId="0" fontId="22" fillId="2" borderId="63" xfId="38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32" fillId="5" borderId="36" xfId="16" applyFont="1" applyFill="1" applyBorder="1" applyAlignment="1" applyProtection="1">
      <alignment horizontal="center" vertical="center" wrapText="1"/>
      <protection/>
    </xf>
    <xf numFmtId="0" fontId="32" fillId="5" borderId="37" xfId="16" applyFont="1" applyFill="1" applyBorder="1" applyAlignment="1" applyProtection="1">
      <alignment horizontal="center" vertical="center" wrapText="1"/>
      <protection/>
    </xf>
    <xf numFmtId="0" fontId="6" fillId="8" borderId="36" xfId="26" applyFont="1" applyFill="1" applyBorder="1" applyAlignment="1">
      <alignment horizontal="right" wrapText="1"/>
      <protection/>
    </xf>
    <xf numFmtId="0" fontId="0" fillId="8" borderId="39" xfId="0" applyFill="1" applyBorder="1" applyAlignment="1">
      <alignment wrapText="1"/>
    </xf>
    <xf numFmtId="0" fontId="0" fillId="8" borderId="37" xfId="0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8" borderId="38" xfId="0" applyFill="1" applyBorder="1" applyAlignment="1">
      <alignment wrapText="1"/>
    </xf>
    <xf numFmtId="0" fontId="26" fillId="2" borderId="134" xfId="17" applyFont="1" applyBorder="1" applyAlignment="1">
      <alignment horizontal="left" vertical="center"/>
      <protection/>
    </xf>
    <xf numFmtId="172" fontId="21" fillId="5" borderId="2" xfId="29" applyNumberFormat="1" applyFont="1">
      <alignment horizontal="right" vertical="center" wrapText="1"/>
      <protection/>
    </xf>
    <xf numFmtId="173" fontId="8" fillId="3" borderId="2" xfId="33" applyNumberFormat="1" applyFont="1" applyAlignment="1">
      <alignment horizontal="right" vertical="center" wrapText="1"/>
      <protection locked="0"/>
    </xf>
    <xf numFmtId="173" fontId="8" fillId="3" borderId="2" xfId="33" applyNumberFormat="1" applyAlignment="1">
      <alignment horizontal="right" vertical="center" wrapText="1"/>
      <protection locked="0"/>
    </xf>
    <xf numFmtId="173" fontId="8" fillId="4" borderId="135" xfId="41" applyNumberFormat="1" applyFont="1" applyBorder="1" applyAlignment="1">
      <alignment horizontal="center" vertical="center"/>
      <protection locked="0"/>
    </xf>
    <xf numFmtId="0" fontId="0" fillId="0" borderId="136" xfId="0" applyBorder="1" applyAlignment="1">
      <alignment vertical="center"/>
    </xf>
    <xf numFmtId="0" fontId="0" fillId="0" borderId="137" xfId="0" applyBorder="1" applyAlignment="1">
      <alignment vertical="center"/>
    </xf>
    <xf numFmtId="173" fontId="8" fillId="4" borderId="47" xfId="41" applyNumberFormat="1" applyFont="1" applyBorder="1">
      <alignment horizontal="left" vertical="center"/>
      <protection locked="0"/>
    </xf>
    <xf numFmtId="173" fontId="8" fillId="10" borderId="65" xfId="33" applyNumberFormat="1" applyFont="1" applyFill="1" applyBorder="1" applyAlignment="1">
      <alignment horizontal="right" vertical="center" wrapText="1"/>
      <protection locked="0"/>
    </xf>
    <xf numFmtId="173" fontId="8" fillId="10" borderId="65" xfId="33" applyNumberFormat="1" applyFill="1" applyBorder="1" applyAlignment="1">
      <alignment horizontal="right" vertical="center" wrapText="1"/>
      <protection locked="0"/>
    </xf>
    <xf numFmtId="173" fontId="8" fillId="10" borderId="81" xfId="33" applyNumberFormat="1" applyFont="1" applyFill="1" applyBorder="1" applyAlignment="1">
      <alignment horizontal="right" vertical="center" wrapText="1"/>
      <protection locked="0"/>
    </xf>
    <xf numFmtId="173" fontId="8" fillId="10" borderId="81" xfId="33" applyNumberFormat="1" applyFill="1" applyBorder="1" applyAlignment="1">
      <alignment horizontal="right" vertical="center" wrapText="1"/>
      <protection locked="0"/>
    </xf>
    <xf numFmtId="173" fontId="8" fillId="10" borderId="138" xfId="33" applyNumberFormat="1" applyFont="1" applyFill="1" applyBorder="1" applyAlignment="1">
      <alignment horizontal="right" vertical="center" wrapText="1"/>
      <protection locked="0"/>
    </xf>
    <xf numFmtId="173" fontId="8" fillId="10" borderId="138" xfId="33" applyNumberFormat="1" applyFill="1" applyBorder="1" applyAlignment="1">
      <alignment horizontal="right" vertical="center" wrapText="1"/>
      <protection locked="0"/>
    </xf>
    <xf numFmtId="173" fontId="8" fillId="3" borderId="65" xfId="33" applyNumberFormat="1" applyFont="1" applyBorder="1" applyAlignment="1">
      <alignment horizontal="right" vertical="center" wrapText="1"/>
      <protection locked="0"/>
    </xf>
    <xf numFmtId="173" fontId="8" fillId="3" borderId="65" xfId="33" applyNumberFormat="1" applyBorder="1" applyAlignment="1">
      <alignment horizontal="right" vertical="center" wrapText="1"/>
      <protection locked="0"/>
    </xf>
    <xf numFmtId="173" fontId="8" fillId="10" borderId="2" xfId="33" applyNumberFormat="1" applyFont="1" applyFill="1" applyAlignment="1">
      <alignment horizontal="right" vertical="center" wrapText="1"/>
      <protection locked="0"/>
    </xf>
    <xf numFmtId="173" fontId="8" fillId="10" borderId="2" xfId="33" applyNumberFormat="1" applyFill="1" applyAlignment="1">
      <alignment horizontal="right" vertical="center" wrapText="1"/>
      <protection locked="0"/>
    </xf>
    <xf numFmtId="173" fontId="8" fillId="4" borderId="70" xfId="41" applyNumberFormat="1" applyFont="1" applyBorder="1">
      <alignment horizontal="left" vertical="center"/>
      <protection locked="0"/>
    </xf>
    <xf numFmtId="173" fontId="8" fillId="4" borderId="139" xfId="41" applyNumberFormat="1" applyBorder="1">
      <alignment horizontal="left" vertical="center"/>
      <protection locked="0"/>
    </xf>
    <xf numFmtId="173" fontId="8" fillId="2" borderId="47" xfId="41" applyNumberFormat="1" applyFont="1" applyFill="1" applyBorder="1">
      <alignment horizontal="left" vertical="center"/>
      <protection locked="0"/>
    </xf>
    <xf numFmtId="173" fontId="8" fillId="2" borderId="8" xfId="41" applyNumberFormat="1" applyFill="1" applyBorder="1">
      <alignment horizontal="left" vertical="center"/>
      <protection locked="0"/>
    </xf>
    <xf numFmtId="173" fontId="21" fillId="10" borderId="43" xfId="33" applyNumberFormat="1" applyFont="1" applyFill="1" applyBorder="1" applyAlignment="1">
      <alignment horizontal="center" vertical="center" wrapText="1"/>
      <protection locked="0"/>
    </xf>
    <xf numFmtId="173" fontId="8" fillId="2" borderId="8" xfId="41" applyNumberFormat="1" applyFill="1">
      <alignment horizontal="left" vertical="center"/>
      <protection locked="0"/>
    </xf>
    <xf numFmtId="173" fontId="21" fillId="10" borderId="2" xfId="33" applyNumberFormat="1" applyFont="1" applyFill="1" applyAlignment="1">
      <alignment horizontal="center" vertical="center" wrapText="1"/>
      <protection locked="0"/>
    </xf>
    <xf numFmtId="173" fontId="21" fillId="10" borderId="33" xfId="33" applyNumberFormat="1" applyFont="1" applyFill="1" applyBorder="1" applyAlignment="1">
      <alignment horizontal="center" vertical="center" wrapText="1"/>
      <protection locked="0"/>
    </xf>
    <xf numFmtId="173" fontId="21" fillId="10" borderId="48" xfId="33" applyNumberFormat="1" applyFont="1" applyFill="1" applyBorder="1" applyAlignment="1">
      <alignment horizontal="center" vertical="center" wrapText="1"/>
      <protection locked="0"/>
    </xf>
    <xf numFmtId="173" fontId="21" fillId="10" borderId="49" xfId="33" applyNumberFormat="1" applyFont="1" applyFill="1" applyBorder="1" applyAlignment="1">
      <alignment horizontal="center" vertical="center" wrapTex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/>
    </xf>
    <xf numFmtId="173" fontId="1" fillId="8" borderId="0" xfId="30" applyNumberFormat="1" applyFont="1" applyFill="1" applyBorder="1" applyAlignment="1">
      <alignment horizontal="center" vertical="center"/>
      <protection/>
    </xf>
    <xf numFmtId="173" fontId="18" fillId="2" borderId="63" xfId="38" applyNumberFormat="1" applyFont="1" applyBorder="1" applyAlignment="1">
      <alignment horizontal="center" vertical="center" wrapText="1"/>
      <protection/>
    </xf>
    <xf numFmtId="173" fontId="18" fillId="2" borderId="0" xfId="38" applyNumberFormat="1" applyFont="1" applyBorder="1" applyAlignment="1">
      <alignment horizontal="center" vertical="center" wrapText="1"/>
      <protection/>
    </xf>
    <xf numFmtId="173" fontId="18" fillId="2" borderId="40" xfId="38" applyNumberFormat="1" applyFont="1" applyBorder="1" applyAlignment="1">
      <alignment horizontal="center" vertical="center" wrapText="1"/>
      <protection/>
    </xf>
    <xf numFmtId="173" fontId="18" fillId="2" borderId="42" xfId="38" applyNumberFormat="1" applyFont="1" applyBorder="1" applyAlignment="1">
      <alignment horizontal="center" vertical="center" wrapText="1"/>
      <protection/>
    </xf>
    <xf numFmtId="173" fontId="30" fillId="2" borderId="85" xfId="38" applyNumberFormat="1" applyFont="1" applyBorder="1" applyAlignment="1">
      <alignment horizontal="center" vertical="center" wrapText="1"/>
      <protection/>
    </xf>
    <xf numFmtId="173" fontId="30" fillId="2" borderId="96" xfId="38" applyNumberFormat="1" applyFont="1" applyBorder="1" applyAlignment="1">
      <alignment horizontal="center" vertical="center" wrapText="1"/>
      <protection/>
    </xf>
    <xf numFmtId="173" fontId="3" fillId="2" borderId="94" xfId="38" applyNumberFormat="1" applyBorder="1" applyAlignment="1">
      <alignment horizontal="center" vertical="center" wrapText="1"/>
      <protection/>
    </xf>
    <xf numFmtId="173" fontId="15" fillId="2" borderId="0" xfId="37" applyNumberFormat="1" applyFont="1" applyBorder="1" applyAlignment="1">
      <alignment horizontal="left" vertical="top" wrapText="1"/>
      <protection/>
    </xf>
    <xf numFmtId="173" fontId="0" fillId="0" borderId="0" xfId="0" applyNumberFormat="1" applyAlignment="1">
      <alignment wrapText="1"/>
    </xf>
    <xf numFmtId="173" fontId="14" fillId="5" borderId="81" xfId="34" applyNumberFormat="1" applyBorder="1">
      <alignment horizontal="right" vertical="center"/>
      <protection/>
    </xf>
    <xf numFmtId="173" fontId="3" fillId="8" borderId="5" xfId="39" applyNumberFormat="1" applyFont="1" applyFill="1">
      <alignment horizontal="left" vertical="center"/>
      <protection/>
    </xf>
    <xf numFmtId="173" fontId="3" fillId="8" borderId="5" xfId="39" applyNumberFormat="1" applyFill="1">
      <alignment horizontal="left" vertical="center"/>
      <protection/>
    </xf>
    <xf numFmtId="173" fontId="22" fillId="2" borderId="5" xfId="39" applyNumberFormat="1" applyFont="1">
      <alignment horizontal="left" vertical="center"/>
      <protection/>
    </xf>
    <xf numFmtId="173" fontId="3" fillId="2" borderId="44" xfId="37" applyNumberFormat="1" applyFont="1" applyBorder="1" applyAlignment="1">
      <alignment horizontal="center" vertical="center" wrapText="1"/>
      <protection/>
    </xf>
    <xf numFmtId="173" fontId="3" fillId="2" borderId="13" xfId="37" applyNumberFormat="1" applyBorder="1" applyAlignment="1">
      <alignment horizontal="center" vertical="center" wrapText="1"/>
      <protection/>
    </xf>
    <xf numFmtId="173" fontId="3" fillId="2" borderId="23" xfId="37" applyNumberFormat="1" applyBorder="1" applyAlignment="1">
      <alignment horizontal="center" vertical="center" wrapText="1"/>
      <protection/>
    </xf>
    <xf numFmtId="173" fontId="3" fillId="2" borderId="140" xfId="38" applyNumberFormat="1" applyFont="1" applyBorder="1" applyAlignment="1">
      <alignment horizontal="center" vertical="center" wrapText="1"/>
      <protection/>
    </xf>
    <xf numFmtId="173" fontId="0" fillId="0" borderId="39" xfId="0" applyNumberFormat="1" applyBorder="1" applyAlignment="1">
      <alignment horizontal="center" vertical="center" wrapText="1"/>
    </xf>
    <xf numFmtId="173" fontId="0" fillId="0" borderId="37" xfId="0" applyNumberFormat="1" applyBorder="1" applyAlignment="1">
      <alignment horizontal="center" vertical="center" wrapText="1"/>
    </xf>
    <xf numFmtId="173" fontId="0" fillId="0" borderId="63" xfId="0" applyNumberForma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173" fontId="0" fillId="0" borderId="29" xfId="0" applyNumberForma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 wrapText="1"/>
    </xf>
    <xf numFmtId="173" fontId="0" fillId="0" borderId="21" xfId="0" applyNumberFormat="1" applyBorder="1" applyAlignment="1">
      <alignment horizontal="center" vertical="center" wrapText="1"/>
    </xf>
    <xf numFmtId="173" fontId="0" fillId="0" borderId="25" xfId="0" applyNumberFormat="1" applyBorder="1" applyAlignment="1">
      <alignment horizontal="center" vertical="center" wrapText="1"/>
    </xf>
    <xf numFmtId="173" fontId="0" fillId="0" borderId="22" xfId="0" applyNumberFormat="1" applyBorder="1" applyAlignment="1">
      <alignment horizontal="center" vertical="center" wrapText="1"/>
    </xf>
    <xf numFmtId="173" fontId="0" fillId="0" borderId="42" xfId="0" applyNumberFormat="1" applyBorder="1" applyAlignment="1">
      <alignment horizontal="center" vertical="center" wrapText="1"/>
    </xf>
    <xf numFmtId="173" fontId="3" fillId="2" borderId="5" xfId="38" applyNumberFormat="1" applyFont="1" applyBorder="1">
      <alignment horizontal="center" vertical="center" wrapText="1"/>
      <protection/>
    </xf>
    <xf numFmtId="173" fontId="3" fillId="2" borderId="44" xfId="38" applyNumberFormat="1" applyFont="1" applyBorder="1" applyAlignment="1">
      <alignment horizontal="center" vertical="center" wrapText="1"/>
      <protection/>
    </xf>
    <xf numFmtId="173" fontId="3" fillId="2" borderId="13" xfId="38" applyNumberFormat="1" applyBorder="1" applyAlignment="1">
      <alignment horizontal="center" vertical="center" wrapText="1"/>
      <protection/>
    </xf>
    <xf numFmtId="173" fontId="3" fillId="2" borderId="23" xfId="38" applyNumberFormat="1" applyBorder="1" applyAlignment="1">
      <alignment horizontal="center" vertical="center" wrapText="1"/>
      <protection/>
    </xf>
    <xf numFmtId="173" fontId="3" fillId="2" borderId="13" xfId="38" applyNumberFormat="1" applyFont="1" applyBorder="1" applyAlignment="1">
      <alignment horizontal="center" vertical="center" wrapText="1"/>
      <protection/>
    </xf>
    <xf numFmtId="173" fontId="3" fillId="2" borderId="23" xfId="38" applyNumberFormat="1" applyFont="1" applyBorder="1" applyAlignment="1">
      <alignment horizontal="center" vertical="center" wrapText="1"/>
      <protection/>
    </xf>
    <xf numFmtId="173" fontId="0" fillId="0" borderId="13" xfId="0" applyNumberFormat="1" applyBorder="1" applyAlignment="1">
      <alignment horizontal="center" vertical="center" wrapText="1"/>
    </xf>
    <xf numFmtId="173" fontId="0" fillId="0" borderId="23" xfId="0" applyNumberFormat="1" applyBorder="1" applyAlignment="1">
      <alignment horizontal="center" vertical="center" wrapText="1"/>
    </xf>
    <xf numFmtId="173" fontId="0" fillId="0" borderId="9" xfId="0" applyNumberForma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0" fillId="0" borderId="3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3" fontId="3" fillId="2" borderId="85" xfId="38" applyNumberFormat="1" applyFont="1" applyBorder="1" applyAlignment="1">
      <alignment horizontal="center" vertical="center" wrapText="1"/>
      <protection/>
    </xf>
    <xf numFmtId="173" fontId="0" fillId="0" borderId="96" xfId="0" applyNumberFormat="1" applyBorder="1" applyAlignment="1">
      <alignment horizontal="center" vertical="center" wrapText="1"/>
    </xf>
    <xf numFmtId="173" fontId="0" fillId="0" borderId="94" xfId="0" applyNumberFormat="1" applyBorder="1" applyAlignment="1">
      <alignment horizontal="center" vertical="center" wrapText="1"/>
    </xf>
    <xf numFmtId="173" fontId="0" fillId="0" borderId="141" xfId="0" applyNumberFormat="1" applyBorder="1" applyAlignment="1">
      <alignment horizontal="center" vertical="center" wrapText="1"/>
    </xf>
    <xf numFmtId="173" fontId="3" fillId="2" borderId="13" xfId="37" applyNumberFormat="1" applyFont="1" applyBorder="1" applyAlignment="1">
      <alignment horizontal="center" vertical="center" wrapText="1"/>
      <protection/>
    </xf>
    <xf numFmtId="173" fontId="3" fillId="2" borderId="23" xfId="37" applyNumberFormat="1" applyFont="1" applyBorder="1" applyAlignment="1">
      <alignment horizontal="center" vertical="center" wrapText="1"/>
      <protection/>
    </xf>
  </cellXfs>
  <cellStyles count="28">
    <cellStyle name="Normal" xfId="0"/>
    <cellStyle name="adatcsoport" xfId="15"/>
    <cellStyle name="adatlapsorszám" xfId="16"/>
    <cellStyle name="cim_1" xfId="17"/>
    <cellStyle name="Comma" xfId="18"/>
    <cellStyle name="Comma [0]" xfId="19"/>
    <cellStyle name="felirat_c" xfId="20"/>
    <cellStyle name="felirat_index_c" xfId="21"/>
    <cellStyle name="felirat_index_r" xfId="22"/>
    <cellStyle name="felirat_l" xfId="23"/>
    <cellStyle name="felirat_r" xfId="24"/>
    <cellStyle name="lajstrom3" xfId="25"/>
    <cellStyle name="lénia_fenn" xfId="26"/>
    <cellStyle name="lénia1_lenn" xfId="27"/>
    <cellStyle name="letiltott_adat" xfId="28"/>
    <cellStyle name="letiltott_szám" xfId="29"/>
    <cellStyle name="papír" xfId="30"/>
    <cellStyle name="Currency" xfId="31"/>
    <cellStyle name="Currency [0]" xfId="32"/>
    <cellStyle name="pozitív_egész" xfId="33"/>
    <cellStyle name="számított" xfId="34"/>
    <cellStyle name="Percent" xfId="35"/>
    <cellStyle name="szöveg" xfId="36"/>
    <cellStyle name="táblacím" xfId="37"/>
    <cellStyle name="táblafejH_c" xfId="38"/>
    <cellStyle name="táblafejH_l" xfId="39"/>
    <cellStyle name="táblázat" xfId="40"/>
    <cellStyle name="választó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00"/>
      <rgbColor rgb="00FFFF00"/>
      <rgbColor rgb="00003300"/>
      <rgbColor rgb="0000FFFF"/>
      <rgbColor rgb="00993300"/>
      <rgbColor rgb="00003300"/>
      <rgbColor rgb="00000000"/>
      <rgbColor rgb="00003300"/>
      <rgbColor rgb="00003300"/>
      <rgbColor rgb="00C0C0C0"/>
      <rgbColor rgb="00CCFFFF"/>
      <rgbColor rgb="00808080"/>
      <rgbColor rgb="009999FF"/>
      <rgbColor rgb="00993366"/>
      <rgbColor rgb="00FFFFCC"/>
      <rgbColor rgb="00CCFFFF"/>
      <rgbColor rgb="00003300"/>
      <rgbColor rgb="00FF8080"/>
      <rgbColor rgb="000066CC"/>
      <rgbColor rgb="00FFFFFF"/>
      <rgbColor rgb="000033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0C0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00"/>
      <rgbColor rgb="00339966"/>
      <rgbColor rgb="00003300"/>
      <rgbColor rgb="00333300"/>
      <rgbColor rgb="00800000"/>
      <rgbColor rgb="00993366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11019_sta4ta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Bor"/>
      <sheetName val="Sheet11"/>
      <sheetName val="Sheet12"/>
      <sheetName val="Sheet13"/>
      <sheetName val="Sheet14"/>
      <sheetName val="Sheet15"/>
    </sheetNames>
    <sheetDataSet>
      <sheetData sheetId="1">
        <row r="12">
          <cell r="AT12">
            <v>0</v>
          </cell>
          <cell r="AY12">
            <v>0</v>
          </cell>
          <cell r="BN12">
            <v>0</v>
          </cell>
        </row>
        <row r="13">
          <cell r="AT13">
            <v>0</v>
          </cell>
          <cell r="AY13">
            <v>0</v>
          </cell>
          <cell r="BN13">
            <v>0</v>
          </cell>
        </row>
        <row r="14">
          <cell r="AT14">
            <v>0</v>
          </cell>
          <cell r="AY14">
            <v>0</v>
          </cell>
          <cell r="BN14">
            <v>0</v>
          </cell>
        </row>
        <row r="15">
          <cell r="AT15">
            <v>0</v>
          </cell>
          <cell r="BN15">
            <v>0</v>
          </cell>
        </row>
      </sheetData>
      <sheetData sheetId="2">
        <row r="9">
          <cell r="X9">
            <v>0</v>
          </cell>
          <cell r="AC9">
            <v>0</v>
          </cell>
          <cell r="AR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workbookViewId="0" topLeftCell="A1">
      <selection activeCell="Z10" sqref="Z10"/>
    </sheetView>
  </sheetViews>
  <sheetFormatPr defaultColWidth="9.140625" defaultRowHeight="12.75"/>
  <cols>
    <col min="1" max="16384" width="2.7109375" style="0" customWidth="1"/>
  </cols>
  <sheetData>
    <row r="1" spans="1:4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4"/>
      <c r="AO2" s="2"/>
    </row>
    <row r="3" spans="1:4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43" t="s">
        <v>5</v>
      </c>
      <c r="AD3" s="143"/>
      <c r="AE3" s="143"/>
      <c r="AF3" s="143"/>
      <c r="AG3" s="143"/>
      <c r="AH3" s="143"/>
      <c r="AI3" s="143"/>
      <c r="AJ3" s="143"/>
      <c r="AK3" s="143"/>
      <c r="AL3" s="119"/>
      <c r="AM3" s="153"/>
      <c r="AN3" s="154"/>
      <c r="AO3" s="2"/>
    </row>
    <row r="4" spans="1:53" ht="19.5" customHeight="1">
      <c r="A4" s="151" t="s">
        <v>2</v>
      </c>
      <c r="B4" s="122"/>
      <c r="C4" s="122"/>
      <c r="D4" s="122"/>
      <c r="E4" s="12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117"/>
      <c r="AD4" s="117"/>
      <c r="AE4" s="117"/>
      <c r="AF4" s="117"/>
      <c r="AG4" s="117"/>
      <c r="AH4" s="117"/>
      <c r="AI4" s="117"/>
      <c r="AJ4" s="117"/>
      <c r="AK4" s="117"/>
      <c r="AL4" s="152"/>
      <c r="AM4" s="155"/>
      <c r="AN4" s="156"/>
      <c r="AO4" s="92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</row>
    <row r="5" spans="1:53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5"/>
      <c r="AO5" s="92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</row>
    <row r="6" spans="1:53" ht="19.5" customHeight="1">
      <c r="A6" s="121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18"/>
      <c r="S6" s="118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</row>
    <row r="7" spans="1:53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2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1:41" ht="19.5" customHeight="1">
      <c r="A8" s="2"/>
      <c r="B8" s="2"/>
      <c r="C8" s="2"/>
      <c r="D8" s="143" t="s">
        <v>4</v>
      </c>
      <c r="E8" s="143"/>
      <c r="F8" s="143"/>
      <c r="G8" s="143"/>
      <c r="H8" s="143"/>
      <c r="I8" s="143"/>
      <c r="J8" s="143"/>
      <c r="K8" s="143"/>
      <c r="L8" s="144"/>
      <c r="M8" s="145"/>
      <c r="N8" s="146"/>
      <c r="O8" s="146"/>
      <c r="P8" s="146"/>
      <c r="Q8" s="146"/>
      <c r="R8" s="146"/>
      <c r="S8" s="146"/>
      <c r="T8" s="146"/>
      <c r="U8" s="147"/>
      <c r="V8" s="2"/>
      <c r="W8" s="2"/>
      <c r="X8" s="2"/>
      <c r="Y8" s="2"/>
      <c r="Z8" s="2"/>
      <c r="AA8" s="2"/>
      <c r="AB8" s="2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2"/>
    </row>
    <row r="9" spans="1:41" ht="19.5" customHeight="1">
      <c r="A9" s="2"/>
      <c r="B9" s="2"/>
      <c r="C9" s="2"/>
      <c r="D9" s="143"/>
      <c r="E9" s="143"/>
      <c r="F9" s="143"/>
      <c r="G9" s="143"/>
      <c r="H9" s="143"/>
      <c r="I9" s="143"/>
      <c r="J9" s="143"/>
      <c r="K9" s="143"/>
      <c r="L9" s="144"/>
      <c r="M9" s="148"/>
      <c r="N9" s="149"/>
      <c r="O9" s="149"/>
      <c r="P9" s="149"/>
      <c r="Q9" s="149"/>
      <c r="R9" s="149"/>
      <c r="S9" s="149"/>
      <c r="T9" s="149"/>
      <c r="U9" s="150"/>
      <c r="V9" s="2"/>
      <c r="W9" s="2"/>
      <c r="X9" s="2"/>
      <c r="Y9" s="2"/>
      <c r="Z9" s="2"/>
      <c r="AA9" s="2"/>
      <c r="AB9" s="2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2"/>
    </row>
    <row r="10" spans="1:41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7" t="s">
        <v>6</v>
      </c>
      <c r="M11" s="141">
        <v>38275</v>
      </c>
      <c r="N11" s="141"/>
      <c r="O11" s="141"/>
      <c r="P11" s="14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4.25">
      <c r="A15" s="2"/>
      <c r="B15" s="2"/>
      <c r="C15" s="2"/>
      <c r="D15" s="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2"/>
      <c r="P15" s="2"/>
      <c r="Q15" s="2"/>
      <c r="R15" s="2"/>
      <c r="S15" s="2"/>
      <c r="T15" s="2" t="s">
        <v>7</v>
      </c>
      <c r="U15" s="2"/>
      <c r="V15" s="2"/>
      <c r="W15" s="2"/>
      <c r="X15" s="2"/>
      <c r="Y15" s="2"/>
      <c r="Z15" s="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2"/>
      <c r="AL15" s="2"/>
      <c r="AM15" s="2"/>
      <c r="AN15" s="2"/>
      <c r="AO15" s="2"/>
    </row>
    <row r="16" spans="1:41" ht="12.75">
      <c r="A16" s="2"/>
      <c r="B16" s="2"/>
      <c r="C16" s="2"/>
      <c r="D16" s="2"/>
      <c r="E16" s="2"/>
      <c r="F16" s="2"/>
      <c r="G16" s="2"/>
      <c r="H16" s="2"/>
      <c r="I16" s="8" t="s">
        <v>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8" t="s">
        <v>9</v>
      </c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"/>
      <c r="AO17" s="2"/>
    </row>
    <row r="18" spans="1:41" ht="19.5" customHeight="1">
      <c r="A18" s="124" t="s">
        <v>10</v>
      </c>
      <c r="B18" s="12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2"/>
      <c r="AO18" s="2"/>
    </row>
    <row r="19" spans="1:41" ht="19.5" customHeight="1">
      <c r="A19" s="126"/>
      <c r="B19" s="127"/>
      <c r="C19" s="132" t="s">
        <v>11</v>
      </c>
      <c r="D19" s="132"/>
      <c r="E19" s="132"/>
      <c r="F19" s="132"/>
      <c r="G19" s="132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9" t="s">
        <v>12</v>
      </c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2"/>
      <c r="AJ19" s="2"/>
      <c r="AK19" s="2"/>
      <c r="AL19" s="2"/>
      <c r="AM19" s="2"/>
      <c r="AN19" s="2"/>
      <c r="AO19" s="2"/>
    </row>
    <row r="20" spans="1:41" ht="19.5" customHeight="1">
      <c r="A20" s="126"/>
      <c r="B20" s="127"/>
      <c r="C20" s="132"/>
      <c r="D20" s="132"/>
      <c r="E20" s="132"/>
      <c r="F20" s="132"/>
      <c r="G20" s="132"/>
      <c r="H20" s="136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8"/>
      <c r="U20" s="140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2"/>
      <c r="AJ20" s="2"/>
      <c r="AK20" s="2"/>
      <c r="AL20" s="2"/>
      <c r="AM20" s="2"/>
      <c r="AN20" s="2"/>
      <c r="AO20" s="2"/>
    </row>
    <row r="21" spans="1:41" ht="19.5" customHeight="1">
      <c r="A21" s="128"/>
      <c r="B21" s="12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9.5" customHeight="1">
      <c r="A22" s="124" t="s">
        <v>13</v>
      </c>
      <c r="B22" s="12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2"/>
      <c r="AO22" s="2"/>
    </row>
    <row r="23" spans="1:41" ht="19.5" customHeight="1">
      <c r="A23" s="126"/>
      <c r="B23" s="127"/>
      <c r="C23" s="9"/>
      <c r="D23" s="9"/>
      <c r="E23" s="9"/>
      <c r="F23" s="2"/>
      <c r="G23" s="2"/>
      <c r="H23" s="2"/>
      <c r="I23" s="2"/>
      <c r="J23" s="2"/>
      <c r="K23" s="2"/>
      <c r="L23" s="2"/>
      <c r="M23" s="2"/>
      <c r="N23" s="2"/>
      <c r="O23" s="7" t="s">
        <v>14</v>
      </c>
      <c r="P23" s="130"/>
      <c r="Q23" s="13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9.5" customHeight="1" thickBot="1">
      <c r="A24" s="126"/>
      <c r="B24" s="12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2"/>
      <c r="AO24" s="2"/>
    </row>
    <row r="25" spans="1:41" ht="19.5" customHeight="1" thickBot="1">
      <c r="A25" s="126"/>
      <c r="B25" s="12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" t="s">
        <v>15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2"/>
      <c r="AK25" s="2"/>
      <c r="AL25" s="2"/>
      <c r="AM25" s="2"/>
      <c r="AN25" s="2"/>
      <c r="AO25" s="2"/>
    </row>
    <row r="26" spans="1:41" ht="19.5" customHeight="1">
      <c r="A26" s="128"/>
      <c r="B26" s="129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</row>
    <row r="27" spans="1:4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</sheetData>
  <mergeCells count="17">
    <mergeCell ref="A4:E4"/>
    <mergeCell ref="A6:S6"/>
    <mergeCell ref="AC3:AL4"/>
    <mergeCell ref="AM3:AN4"/>
    <mergeCell ref="M11:P11"/>
    <mergeCell ref="E15:N15"/>
    <mergeCell ref="AA15:AJ15"/>
    <mergeCell ref="D8:L9"/>
    <mergeCell ref="M8:U9"/>
    <mergeCell ref="V19:AH20"/>
    <mergeCell ref="A22:B26"/>
    <mergeCell ref="P23:Q23"/>
    <mergeCell ref="P25:AI25"/>
    <mergeCell ref="A18:B21"/>
    <mergeCell ref="C19:G20"/>
    <mergeCell ref="H19:T20"/>
    <mergeCell ref="U19:U20"/>
  </mergeCells>
  <printOptions/>
  <pageMargins left="0.75" right="0.75" top="1" bottom="1" header="0.5" footer="0.5"/>
  <pageSetup blackAndWhite="1" horizontalDpi="360" verticalDpi="360" orientation="landscape" paperSize="9" r:id="rId1"/>
  <headerFooter alignWithMargins="0">
    <oddHeader>&amp;LSTA4TAG&amp;R1</oddHeader>
    <oddFooter>&amp;R/tag adatlap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K37"/>
  <sheetViews>
    <sheetView workbookViewId="0" topLeftCell="A1">
      <selection activeCell="AF5" sqref="AF5:AK5"/>
    </sheetView>
  </sheetViews>
  <sheetFormatPr defaultColWidth="9.140625" defaultRowHeight="12.75"/>
  <cols>
    <col min="1" max="3" width="3.28125" style="14" customWidth="1"/>
    <col min="4" max="24" width="2.7109375" style="14" customWidth="1"/>
    <col min="25" max="25" width="3.8515625" style="30" customWidth="1"/>
    <col min="26" max="16384" width="2.7109375" style="14" customWidth="1"/>
  </cols>
  <sheetData>
    <row r="1" spans="1:74" ht="19.5" customHeight="1">
      <c r="A1" s="452" t="s">
        <v>174</v>
      </c>
      <c r="B1" s="453"/>
      <c r="C1" s="454"/>
      <c r="D1" s="461" t="s">
        <v>175</v>
      </c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1"/>
      <c r="Z1" s="504" t="s">
        <v>122</v>
      </c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H1" s="504"/>
      <c r="BI1" s="505"/>
      <c r="BJ1" s="506" t="s">
        <v>176</v>
      </c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12"/>
    </row>
    <row r="2" spans="1:89" ht="19.5" customHeight="1">
      <c r="A2" s="455"/>
      <c r="B2" s="456"/>
      <c r="C2" s="457"/>
      <c r="D2" s="462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1"/>
      <c r="Z2" s="508" t="s">
        <v>32</v>
      </c>
      <c r="AA2" s="508"/>
      <c r="AB2" s="508"/>
      <c r="AC2" s="508"/>
      <c r="AD2" s="508"/>
      <c r="AE2" s="508"/>
      <c r="AF2" s="508" t="s">
        <v>337</v>
      </c>
      <c r="AG2" s="508"/>
      <c r="AH2" s="508"/>
      <c r="AI2" s="508"/>
      <c r="AJ2" s="508"/>
      <c r="AK2" s="508"/>
      <c r="AL2" s="508" t="s">
        <v>177</v>
      </c>
      <c r="AM2" s="508"/>
      <c r="AN2" s="508"/>
      <c r="AO2" s="508"/>
      <c r="AP2" s="508"/>
      <c r="AQ2" s="508"/>
      <c r="AR2" s="508" t="s">
        <v>178</v>
      </c>
      <c r="AS2" s="508"/>
      <c r="AT2" s="508"/>
      <c r="AU2" s="508"/>
      <c r="AV2" s="508"/>
      <c r="AW2" s="508"/>
      <c r="AX2" s="508" t="s">
        <v>179</v>
      </c>
      <c r="AY2" s="508"/>
      <c r="AZ2" s="508"/>
      <c r="BA2" s="508"/>
      <c r="BB2" s="508"/>
      <c r="BC2" s="508"/>
      <c r="BD2" s="508" t="s">
        <v>180</v>
      </c>
      <c r="BE2" s="508"/>
      <c r="BF2" s="508"/>
      <c r="BG2" s="508"/>
      <c r="BH2" s="508"/>
      <c r="BI2" s="509"/>
      <c r="BJ2" s="333" t="s">
        <v>328</v>
      </c>
      <c r="BK2" s="442"/>
      <c r="BL2" s="442"/>
      <c r="BM2" s="442"/>
      <c r="BN2" s="442"/>
      <c r="BO2" s="443"/>
      <c r="BP2" s="333" t="s">
        <v>251</v>
      </c>
      <c r="BQ2" s="442"/>
      <c r="BR2" s="442"/>
      <c r="BS2" s="442"/>
      <c r="BT2" s="442"/>
      <c r="BU2" s="443"/>
      <c r="BV2" s="73"/>
      <c r="BW2" s="106"/>
      <c r="BX2" s="106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89" ht="24" customHeight="1" thickBot="1">
      <c r="A3" s="458"/>
      <c r="B3" s="459"/>
      <c r="C3" s="460"/>
      <c r="D3" s="462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510"/>
      <c r="BJ3" s="444"/>
      <c r="BK3" s="242"/>
      <c r="BL3" s="242"/>
      <c r="BM3" s="242"/>
      <c r="BN3" s="242"/>
      <c r="BO3" s="445"/>
      <c r="BP3" s="444"/>
      <c r="BQ3" s="242"/>
      <c r="BR3" s="242"/>
      <c r="BS3" s="242"/>
      <c r="BT3" s="242"/>
      <c r="BU3" s="445"/>
      <c r="BV3" s="73"/>
      <c r="BW3" s="106"/>
      <c r="BX3" s="106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ht="19.5" customHeight="1">
      <c r="A4" s="12"/>
      <c r="B4" s="12"/>
      <c r="C4" s="63"/>
      <c r="D4" s="63"/>
      <c r="E4" s="514" t="s">
        <v>327</v>
      </c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87"/>
      <c r="Y4" s="98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01"/>
      <c r="BC4" s="201"/>
      <c r="BD4" s="201"/>
      <c r="BE4" s="201"/>
      <c r="BF4" s="201"/>
      <c r="BG4" s="201"/>
      <c r="BH4" s="201"/>
      <c r="BI4" s="510"/>
      <c r="BJ4" s="446"/>
      <c r="BK4" s="447"/>
      <c r="BL4" s="447"/>
      <c r="BM4" s="447"/>
      <c r="BN4" s="447"/>
      <c r="BO4" s="448"/>
      <c r="BP4" s="446"/>
      <c r="BQ4" s="447"/>
      <c r="BR4" s="447"/>
      <c r="BS4" s="447"/>
      <c r="BT4" s="447"/>
      <c r="BU4" s="448"/>
      <c r="BV4" s="111"/>
      <c r="BW4" s="104"/>
      <c r="BX4" s="10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1:89" ht="19.5" customHeight="1">
      <c r="A5" s="12"/>
      <c r="B5" s="1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2"/>
      <c r="P5" s="12"/>
      <c r="Q5" s="12"/>
      <c r="R5" s="87"/>
      <c r="S5" s="87"/>
      <c r="T5" s="87"/>
      <c r="U5" s="87"/>
      <c r="V5" s="87"/>
      <c r="W5" s="87"/>
      <c r="X5" s="87"/>
      <c r="Y5" s="98"/>
      <c r="Z5" s="369" t="s">
        <v>252</v>
      </c>
      <c r="AA5" s="369"/>
      <c r="AB5" s="369"/>
      <c r="AC5" s="369"/>
      <c r="AD5" s="369"/>
      <c r="AE5" s="369"/>
      <c r="AF5" s="369">
        <v>2</v>
      </c>
      <c r="AG5" s="369"/>
      <c r="AH5" s="369"/>
      <c r="AI5" s="369"/>
      <c r="AJ5" s="369"/>
      <c r="AK5" s="369"/>
      <c r="AL5" s="369">
        <v>3</v>
      </c>
      <c r="AM5" s="369"/>
      <c r="AN5" s="369"/>
      <c r="AO5" s="369"/>
      <c r="AP5" s="369"/>
      <c r="AQ5" s="369"/>
      <c r="AR5" s="369">
        <v>4</v>
      </c>
      <c r="AS5" s="369"/>
      <c r="AT5" s="369"/>
      <c r="AU5" s="369"/>
      <c r="AV5" s="369"/>
      <c r="AW5" s="369"/>
      <c r="AX5" s="369">
        <v>5</v>
      </c>
      <c r="AY5" s="369"/>
      <c r="AZ5" s="369"/>
      <c r="BA5" s="369"/>
      <c r="BB5" s="198"/>
      <c r="BC5" s="198"/>
      <c r="BD5" s="198">
        <v>6</v>
      </c>
      <c r="BE5" s="198"/>
      <c r="BF5" s="198"/>
      <c r="BG5" s="198"/>
      <c r="BH5" s="198"/>
      <c r="BI5" s="198"/>
      <c r="BJ5" s="466">
        <v>7</v>
      </c>
      <c r="BK5" s="441"/>
      <c r="BL5" s="441"/>
      <c r="BM5" s="441"/>
      <c r="BN5" s="441"/>
      <c r="BO5" s="441"/>
      <c r="BP5" s="440" t="s">
        <v>329</v>
      </c>
      <c r="BQ5" s="441"/>
      <c r="BR5" s="441"/>
      <c r="BS5" s="441"/>
      <c r="BT5" s="441"/>
      <c r="BU5" s="441"/>
      <c r="BV5" s="111"/>
      <c r="BW5" s="104"/>
      <c r="BX5" s="104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ht="19.5" customHeight="1">
      <c r="A6" s="449" t="s">
        <v>250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1"/>
      <c r="S6" s="451"/>
      <c r="T6" s="451"/>
      <c r="U6" s="451"/>
      <c r="V6" s="451"/>
      <c r="W6" s="451"/>
      <c r="X6" s="451"/>
      <c r="Y6" s="99">
        <v>1</v>
      </c>
      <c r="Z6" s="497" t="e">
        <f>SUM(AF6:BD6)</f>
        <v>#REF!</v>
      </c>
      <c r="AA6" s="497"/>
      <c r="AB6" s="497"/>
      <c r="AC6" s="497"/>
      <c r="AD6" s="497"/>
      <c r="AE6" s="497"/>
      <c r="AF6" s="497">
        <f>Sheet2!AT12</f>
        <v>0</v>
      </c>
      <c r="AG6" s="497"/>
      <c r="AH6" s="497"/>
      <c r="AI6" s="497"/>
      <c r="AJ6" s="497"/>
      <c r="AK6" s="497"/>
      <c r="AL6" s="497">
        <f>Sheet2!AT13</f>
        <v>0</v>
      </c>
      <c r="AM6" s="497"/>
      <c r="AN6" s="497"/>
      <c r="AO6" s="497"/>
      <c r="AP6" s="497"/>
      <c r="AQ6" s="497"/>
      <c r="AR6" s="497">
        <f>Sheet2!AT14</f>
        <v>0</v>
      </c>
      <c r="AS6" s="497"/>
      <c r="AT6" s="497"/>
      <c r="AU6" s="497"/>
      <c r="AV6" s="497"/>
      <c r="AW6" s="497"/>
      <c r="AX6" s="497" t="e">
        <f>Sheet2!#REF!</f>
        <v>#REF!</v>
      </c>
      <c r="AY6" s="497"/>
      <c r="AZ6" s="497"/>
      <c r="BA6" s="497"/>
      <c r="BB6" s="378"/>
      <c r="BC6" s="378"/>
      <c r="BD6" s="378">
        <f>Sheet3!X9</f>
        <v>0</v>
      </c>
      <c r="BE6" s="378"/>
      <c r="BF6" s="378"/>
      <c r="BG6" s="378"/>
      <c r="BH6" s="378"/>
      <c r="BI6" s="502"/>
      <c r="BJ6" s="503"/>
      <c r="BK6" s="464"/>
      <c r="BL6" s="464"/>
      <c r="BM6" s="464"/>
      <c r="BN6" s="464"/>
      <c r="BO6" s="465"/>
      <c r="BP6" s="463"/>
      <c r="BQ6" s="464"/>
      <c r="BR6" s="464"/>
      <c r="BS6" s="464"/>
      <c r="BT6" s="464"/>
      <c r="BU6" s="465"/>
      <c r="BV6" s="12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ht="19.5" customHeight="1">
      <c r="A7" s="357" t="s">
        <v>253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434"/>
      <c r="S7" s="434"/>
      <c r="T7" s="434"/>
      <c r="U7" s="434"/>
      <c r="V7" s="434"/>
      <c r="W7" s="434"/>
      <c r="X7" s="434"/>
      <c r="Y7" s="99">
        <v>2</v>
      </c>
      <c r="Z7" s="497" t="e">
        <f aca="true" t="shared" si="0" ref="Z7:Z36">SUM(AF7:BD7)</f>
        <v>#REF!</v>
      </c>
      <c r="AA7" s="497"/>
      <c r="AB7" s="497"/>
      <c r="AC7" s="497"/>
      <c r="AD7" s="497"/>
      <c r="AE7" s="497"/>
      <c r="AF7" s="498">
        <f>Sheet2!CC12</f>
        <v>0</v>
      </c>
      <c r="AG7" s="498"/>
      <c r="AH7" s="498"/>
      <c r="AI7" s="498"/>
      <c r="AJ7" s="498"/>
      <c r="AK7" s="498"/>
      <c r="AL7" s="498">
        <f>Sheet2!CC13</f>
        <v>0</v>
      </c>
      <c r="AM7" s="498"/>
      <c r="AN7" s="498"/>
      <c r="AO7" s="498"/>
      <c r="AP7" s="498"/>
      <c r="AQ7" s="498"/>
      <c r="AR7" s="498">
        <f>Sheet2!CC14</f>
        <v>0</v>
      </c>
      <c r="AS7" s="498"/>
      <c r="AT7" s="498"/>
      <c r="AU7" s="498"/>
      <c r="AV7" s="498"/>
      <c r="AW7" s="498"/>
      <c r="AX7" s="498" t="e">
        <f>Sheet2!#REF!</f>
        <v>#REF!</v>
      </c>
      <c r="AY7" s="498"/>
      <c r="AZ7" s="498"/>
      <c r="BA7" s="498"/>
      <c r="BB7" s="499"/>
      <c r="BC7" s="499"/>
      <c r="BD7" s="500">
        <f>Sheet3!X10</f>
        <v>0</v>
      </c>
      <c r="BE7" s="499"/>
      <c r="BF7" s="499"/>
      <c r="BG7" s="499"/>
      <c r="BH7" s="499"/>
      <c r="BI7" s="501"/>
      <c r="BJ7" s="496"/>
      <c r="BK7" s="494"/>
      <c r="BL7" s="494"/>
      <c r="BM7" s="494"/>
      <c r="BN7" s="494"/>
      <c r="BO7" s="495"/>
      <c r="BP7" s="493"/>
      <c r="BQ7" s="494"/>
      <c r="BR7" s="494"/>
      <c r="BS7" s="494"/>
      <c r="BT7" s="494"/>
      <c r="BU7" s="495"/>
      <c r="BV7" s="12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ht="19.5" customHeight="1">
      <c r="A8" s="357" t="s">
        <v>182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49">
        <v>3</v>
      </c>
      <c r="Z8" s="378">
        <f>SUM(AF8:BD8)</f>
        <v>0</v>
      </c>
      <c r="AA8" s="378"/>
      <c r="AB8" s="378"/>
      <c r="AC8" s="378"/>
      <c r="AD8" s="378"/>
      <c r="AE8" s="378"/>
      <c r="AF8" s="274"/>
      <c r="AG8" s="275"/>
      <c r="AH8" s="275"/>
      <c r="AI8" s="275"/>
      <c r="AJ8" s="275"/>
      <c r="AK8" s="276"/>
      <c r="AL8" s="274"/>
      <c r="AM8" s="275"/>
      <c r="AN8" s="275"/>
      <c r="AO8" s="275"/>
      <c r="AP8" s="275"/>
      <c r="AQ8" s="276"/>
      <c r="AR8" s="274"/>
      <c r="AS8" s="275"/>
      <c r="AT8" s="275"/>
      <c r="AU8" s="275"/>
      <c r="AV8" s="275"/>
      <c r="AW8" s="276"/>
      <c r="AX8" s="274"/>
      <c r="AY8" s="275"/>
      <c r="AZ8" s="275"/>
      <c r="BA8" s="275"/>
      <c r="BB8" s="275"/>
      <c r="BC8" s="276"/>
      <c r="BD8" s="274"/>
      <c r="BE8" s="275"/>
      <c r="BF8" s="275"/>
      <c r="BG8" s="275"/>
      <c r="BH8" s="275"/>
      <c r="BI8" s="276"/>
      <c r="BJ8" s="496"/>
      <c r="BK8" s="494"/>
      <c r="BL8" s="494"/>
      <c r="BM8" s="494"/>
      <c r="BN8" s="494"/>
      <c r="BO8" s="495"/>
      <c r="BP8" s="493"/>
      <c r="BQ8" s="494"/>
      <c r="BR8" s="494"/>
      <c r="BS8" s="494"/>
      <c r="BT8" s="494"/>
      <c r="BU8" s="495"/>
      <c r="BV8" s="12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ht="19.5" customHeight="1">
      <c r="A9" s="357" t="s">
        <v>299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49">
        <v>4</v>
      </c>
      <c r="Z9" s="378" t="e">
        <f t="shared" si="0"/>
        <v>#REF!</v>
      </c>
      <c r="AA9" s="378"/>
      <c r="AB9" s="378"/>
      <c r="AC9" s="378"/>
      <c r="AD9" s="378"/>
      <c r="AE9" s="378"/>
      <c r="AF9" s="173">
        <f>AF6-AF7</f>
        <v>0</v>
      </c>
      <c r="AG9" s="174"/>
      <c r="AH9" s="174"/>
      <c r="AI9" s="174"/>
      <c r="AJ9" s="174"/>
      <c r="AK9" s="174"/>
      <c r="AL9" s="173">
        <f>AL6-AL7</f>
        <v>0</v>
      </c>
      <c r="AM9" s="174"/>
      <c r="AN9" s="174"/>
      <c r="AO9" s="174"/>
      <c r="AP9" s="174"/>
      <c r="AQ9" s="174"/>
      <c r="AR9" s="173">
        <f>AR6-AR7</f>
        <v>0</v>
      </c>
      <c r="AS9" s="174"/>
      <c r="AT9" s="174"/>
      <c r="AU9" s="174"/>
      <c r="AV9" s="174"/>
      <c r="AW9" s="174"/>
      <c r="AX9" s="173" t="e">
        <f>AX6-AX7</f>
        <v>#REF!</v>
      </c>
      <c r="AY9" s="174"/>
      <c r="AZ9" s="174"/>
      <c r="BA9" s="174"/>
      <c r="BB9" s="174"/>
      <c r="BC9" s="174"/>
      <c r="BD9" s="173">
        <f>BD6-BD7</f>
        <v>0</v>
      </c>
      <c r="BE9" s="174"/>
      <c r="BF9" s="174"/>
      <c r="BG9" s="174"/>
      <c r="BH9" s="174"/>
      <c r="BI9" s="174"/>
      <c r="BJ9" s="496"/>
      <c r="BK9" s="494"/>
      <c r="BL9" s="494"/>
      <c r="BM9" s="494"/>
      <c r="BN9" s="494"/>
      <c r="BO9" s="495"/>
      <c r="BP9" s="493"/>
      <c r="BQ9" s="494"/>
      <c r="BR9" s="494"/>
      <c r="BS9" s="494"/>
      <c r="BT9" s="494"/>
      <c r="BU9" s="495"/>
      <c r="BV9" s="12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74" ht="19.5" customHeight="1">
      <c r="A10" s="357" t="s">
        <v>283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49">
        <v>5</v>
      </c>
      <c r="Z10" s="492">
        <f t="shared" si="0"/>
        <v>0</v>
      </c>
      <c r="AA10" s="492"/>
      <c r="AB10" s="492"/>
      <c r="AC10" s="492"/>
      <c r="AD10" s="492"/>
      <c r="AE10" s="492"/>
      <c r="AF10" s="488">
        <f>Sheet4!R9-AF8</f>
        <v>0</v>
      </c>
      <c r="AG10" s="489"/>
      <c r="AH10" s="489"/>
      <c r="AI10" s="489"/>
      <c r="AJ10" s="489"/>
      <c r="AK10" s="489"/>
      <c r="AL10" s="488">
        <f>Sheet4!X9-AL8</f>
        <v>0</v>
      </c>
      <c r="AM10" s="489"/>
      <c r="AN10" s="489"/>
      <c r="AO10" s="489"/>
      <c r="AP10" s="489"/>
      <c r="AQ10" s="489"/>
      <c r="AR10" s="488">
        <f>Sheet4!AD9-AR8</f>
        <v>0</v>
      </c>
      <c r="AS10" s="489"/>
      <c r="AT10" s="489"/>
      <c r="AU10" s="489"/>
      <c r="AV10" s="489"/>
      <c r="AW10" s="489"/>
      <c r="AX10" s="488">
        <f>Sheet4!AJ9-AX8</f>
        <v>0</v>
      </c>
      <c r="AY10" s="489"/>
      <c r="AZ10" s="489"/>
      <c r="BA10" s="489"/>
      <c r="BB10" s="489"/>
      <c r="BC10" s="489"/>
      <c r="BD10" s="488">
        <f>Sheet4!AP9-BD8</f>
        <v>0</v>
      </c>
      <c r="BE10" s="489"/>
      <c r="BF10" s="489"/>
      <c r="BG10" s="489"/>
      <c r="BH10" s="489"/>
      <c r="BI10" s="490"/>
      <c r="BJ10" s="491"/>
      <c r="BK10" s="481"/>
      <c r="BL10" s="481"/>
      <c r="BM10" s="481"/>
      <c r="BN10" s="481"/>
      <c r="BO10" s="482"/>
      <c r="BP10" s="480"/>
      <c r="BQ10" s="481"/>
      <c r="BR10" s="481"/>
      <c r="BS10" s="481"/>
      <c r="BT10" s="481"/>
      <c r="BU10" s="482"/>
      <c r="BV10" s="12"/>
    </row>
    <row r="11" spans="1:74" ht="19.5" customHeight="1">
      <c r="A11" s="518" t="s">
        <v>324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20"/>
      <c r="Y11" s="49">
        <v>6</v>
      </c>
      <c r="Z11" s="521"/>
      <c r="AA11" s="522"/>
      <c r="AB11" s="522"/>
      <c r="AC11" s="522"/>
      <c r="AD11" s="522"/>
      <c r="AE11" s="523"/>
      <c r="AF11" s="515"/>
      <c r="AG11" s="516"/>
      <c r="AH11" s="516"/>
      <c r="AI11" s="516"/>
      <c r="AJ11" s="516"/>
      <c r="AK11" s="517"/>
      <c r="AL11" s="515"/>
      <c r="AM11" s="516"/>
      <c r="AN11" s="516"/>
      <c r="AO11" s="516"/>
      <c r="AP11" s="516"/>
      <c r="AQ11" s="517"/>
      <c r="AR11" s="515"/>
      <c r="AS11" s="516"/>
      <c r="AT11" s="516"/>
      <c r="AU11" s="516"/>
      <c r="AV11" s="516"/>
      <c r="AW11" s="517"/>
      <c r="AX11" s="515"/>
      <c r="AY11" s="516"/>
      <c r="AZ11" s="516"/>
      <c r="BA11" s="516"/>
      <c r="BB11" s="516"/>
      <c r="BC11" s="517"/>
      <c r="BD11" s="515"/>
      <c r="BE11" s="516"/>
      <c r="BF11" s="516"/>
      <c r="BG11" s="516"/>
      <c r="BH11" s="516"/>
      <c r="BI11" s="517"/>
      <c r="BJ11" s="511"/>
      <c r="BK11" s="512"/>
      <c r="BL11" s="512"/>
      <c r="BM11" s="512"/>
      <c r="BN11" s="512"/>
      <c r="BO11" s="513"/>
      <c r="BP11" s="511"/>
      <c r="BQ11" s="512"/>
      <c r="BR11" s="512"/>
      <c r="BS11" s="512"/>
      <c r="BT11" s="512"/>
      <c r="BU11" s="513"/>
      <c r="BV11" s="12"/>
    </row>
    <row r="12" spans="1:74" ht="21" customHeight="1">
      <c r="A12" s="358" t="s">
        <v>183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49">
        <v>7</v>
      </c>
      <c r="Z12" s="483">
        <f t="shared" si="0"/>
        <v>0</v>
      </c>
      <c r="AA12" s="483"/>
      <c r="AB12" s="483"/>
      <c r="AC12" s="483"/>
      <c r="AD12" s="483"/>
      <c r="AE12" s="483"/>
      <c r="AF12" s="484"/>
      <c r="AG12" s="254"/>
      <c r="AH12" s="254"/>
      <c r="AI12" s="254"/>
      <c r="AJ12" s="254"/>
      <c r="AK12" s="254"/>
      <c r="AL12" s="484"/>
      <c r="AM12" s="254"/>
      <c r="AN12" s="254"/>
      <c r="AO12" s="254"/>
      <c r="AP12" s="254"/>
      <c r="AQ12" s="254"/>
      <c r="AR12" s="484"/>
      <c r="AS12" s="254"/>
      <c r="AT12" s="254"/>
      <c r="AU12" s="254"/>
      <c r="AV12" s="254"/>
      <c r="AW12" s="254"/>
      <c r="AX12" s="484"/>
      <c r="AY12" s="254"/>
      <c r="AZ12" s="254"/>
      <c r="BA12" s="254"/>
      <c r="BB12" s="254"/>
      <c r="BC12" s="254"/>
      <c r="BD12" s="484"/>
      <c r="BE12" s="254"/>
      <c r="BF12" s="254"/>
      <c r="BG12" s="254"/>
      <c r="BH12" s="254"/>
      <c r="BI12" s="485"/>
      <c r="BJ12" s="486"/>
      <c r="BK12" s="487"/>
      <c r="BL12" s="487"/>
      <c r="BM12" s="487"/>
      <c r="BN12" s="487"/>
      <c r="BO12" s="487"/>
      <c r="BP12" s="487"/>
      <c r="BQ12" s="487"/>
      <c r="BR12" s="487"/>
      <c r="BS12" s="487"/>
      <c r="BT12" s="487"/>
      <c r="BU12" s="487"/>
      <c r="BV12" s="12"/>
    </row>
    <row r="13" spans="1:74" ht="21" customHeight="1">
      <c r="A13" s="357" t="s">
        <v>184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49">
        <v>8</v>
      </c>
      <c r="Z13" s="378">
        <f t="shared" si="0"/>
        <v>0</v>
      </c>
      <c r="AA13" s="378"/>
      <c r="AB13" s="378"/>
      <c r="AC13" s="378"/>
      <c r="AD13" s="378"/>
      <c r="AE13" s="378"/>
      <c r="AF13" s="478"/>
      <c r="AG13" s="479"/>
      <c r="AH13" s="479"/>
      <c r="AI13" s="479"/>
      <c r="AJ13" s="479"/>
      <c r="AK13" s="479"/>
      <c r="AL13" s="166"/>
      <c r="AM13" s="167"/>
      <c r="AN13" s="167"/>
      <c r="AO13" s="167"/>
      <c r="AP13" s="167"/>
      <c r="AQ13" s="167"/>
      <c r="AR13" s="166"/>
      <c r="AS13" s="167"/>
      <c r="AT13" s="167"/>
      <c r="AU13" s="167"/>
      <c r="AV13" s="167"/>
      <c r="AW13" s="167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75"/>
      <c r="BJ13" s="47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12"/>
    </row>
    <row r="14" spans="1:74" ht="21" customHeight="1">
      <c r="A14" s="357" t="s">
        <v>185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49">
        <v>9</v>
      </c>
      <c r="Z14" s="378">
        <f t="shared" si="0"/>
        <v>0</v>
      </c>
      <c r="AA14" s="378"/>
      <c r="AB14" s="378"/>
      <c r="AC14" s="378"/>
      <c r="AD14" s="378"/>
      <c r="AE14" s="378"/>
      <c r="AF14" s="476"/>
      <c r="AG14" s="477"/>
      <c r="AH14" s="477"/>
      <c r="AI14" s="477"/>
      <c r="AJ14" s="477"/>
      <c r="AK14" s="477"/>
      <c r="AL14" s="166"/>
      <c r="AM14" s="167"/>
      <c r="AN14" s="167"/>
      <c r="AO14" s="167"/>
      <c r="AP14" s="167"/>
      <c r="AQ14" s="167"/>
      <c r="AR14" s="166"/>
      <c r="AS14" s="167"/>
      <c r="AT14" s="167"/>
      <c r="AU14" s="167"/>
      <c r="AV14" s="167"/>
      <c r="AW14" s="167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75"/>
      <c r="BJ14" s="47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12"/>
    </row>
    <row r="15" spans="1:74" ht="21" customHeight="1">
      <c r="A15" s="357" t="s">
        <v>186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49">
        <v>10</v>
      </c>
      <c r="Z15" s="378">
        <f t="shared" si="0"/>
        <v>0</v>
      </c>
      <c r="AA15" s="378"/>
      <c r="AB15" s="378"/>
      <c r="AC15" s="378"/>
      <c r="AD15" s="378"/>
      <c r="AE15" s="378"/>
      <c r="AF15" s="473"/>
      <c r="AG15" s="474"/>
      <c r="AH15" s="474"/>
      <c r="AI15" s="474"/>
      <c r="AJ15" s="474"/>
      <c r="AK15" s="474"/>
      <c r="AL15" s="166"/>
      <c r="AM15" s="167"/>
      <c r="AN15" s="167"/>
      <c r="AO15" s="167"/>
      <c r="AP15" s="167"/>
      <c r="AQ15" s="167"/>
      <c r="AR15" s="166"/>
      <c r="AS15" s="167"/>
      <c r="AT15" s="167"/>
      <c r="AU15" s="167"/>
      <c r="AV15" s="167"/>
      <c r="AW15" s="167"/>
      <c r="AX15" s="166"/>
      <c r="AY15" s="167"/>
      <c r="AZ15" s="167"/>
      <c r="BA15" s="167"/>
      <c r="BB15" s="167"/>
      <c r="BC15" s="167"/>
      <c r="BD15" s="402"/>
      <c r="BE15" s="402"/>
      <c r="BF15" s="402"/>
      <c r="BG15" s="402"/>
      <c r="BH15" s="402"/>
      <c r="BI15" s="475"/>
      <c r="BJ15" s="47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12"/>
    </row>
    <row r="16" spans="1:74" ht="21" customHeight="1">
      <c r="A16" s="358" t="s">
        <v>187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49">
        <v>11</v>
      </c>
      <c r="Z16" s="378">
        <f t="shared" si="0"/>
        <v>0</v>
      </c>
      <c r="AA16" s="378"/>
      <c r="AB16" s="378"/>
      <c r="AC16" s="378"/>
      <c r="AD16" s="378"/>
      <c r="AE16" s="378"/>
      <c r="AF16" s="473"/>
      <c r="AG16" s="474"/>
      <c r="AH16" s="474"/>
      <c r="AI16" s="474"/>
      <c r="AJ16" s="474"/>
      <c r="AK16" s="474"/>
      <c r="AL16" s="166"/>
      <c r="AM16" s="167"/>
      <c r="AN16" s="167"/>
      <c r="AO16" s="167"/>
      <c r="AP16" s="167"/>
      <c r="AQ16" s="167"/>
      <c r="AR16" s="166"/>
      <c r="AS16" s="167"/>
      <c r="AT16" s="167"/>
      <c r="AU16" s="167"/>
      <c r="AV16" s="167"/>
      <c r="AW16" s="167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75"/>
      <c r="BJ16" s="47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12"/>
    </row>
    <row r="17" spans="1:74" ht="21" customHeight="1">
      <c r="A17" s="358" t="s">
        <v>95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49">
        <v>12</v>
      </c>
      <c r="Z17" s="378">
        <f t="shared" si="0"/>
        <v>0</v>
      </c>
      <c r="AA17" s="378"/>
      <c r="AB17" s="378"/>
      <c r="AC17" s="378"/>
      <c r="AD17" s="378"/>
      <c r="AE17" s="378"/>
      <c r="AF17" s="166"/>
      <c r="AG17" s="167"/>
      <c r="AH17" s="167"/>
      <c r="AI17" s="167"/>
      <c r="AJ17" s="167"/>
      <c r="AK17" s="167"/>
      <c r="AL17" s="166"/>
      <c r="AM17" s="167"/>
      <c r="AN17" s="167"/>
      <c r="AO17" s="167"/>
      <c r="AP17" s="167"/>
      <c r="AQ17" s="167"/>
      <c r="AR17" s="166"/>
      <c r="AS17" s="167"/>
      <c r="AT17" s="167"/>
      <c r="AU17" s="167"/>
      <c r="AV17" s="167"/>
      <c r="AW17" s="167"/>
      <c r="AX17" s="166"/>
      <c r="AY17" s="167"/>
      <c r="AZ17" s="167"/>
      <c r="BA17" s="167"/>
      <c r="BB17" s="167"/>
      <c r="BC17" s="167"/>
      <c r="BD17" s="166"/>
      <c r="BE17" s="167"/>
      <c r="BF17" s="167"/>
      <c r="BG17" s="167"/>
      <c r="BH17" s="167"/>
      <c r="BI17" s="467"/>
      <c r="BJ17" s="47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12"/>
    </row>
    <row r="18" spans="1:74" ht="21" customHeight="1">
      <c r="A18" s="357" t="s">
        <v>188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49">
        <v>13</v>
      </c>
      <c r="Z18" s="378">
        <f t="shared" si="0"/>
        <v>0</v>
      </c>
      <c r="AA18" s="378"/>
      <c r="AB18" s="378"/>
      <c r="AC18" s="378"/>
      <c r="AD18" s="378"/>
      <c r="AE18" s="378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166"/>
      <c r="BE18" s="167"/>
      <c r="BF18" s="167"/>
      <c r="BG18" s="167"/>
      <c r="BH18" s="167"/>
      <c r="BI18" s="467"/>
      <c r="BJ18" s="471"/>
      <c r="BK18" s="252"/>
      <c r="BL18" s="252"/>
      <c r="BM18" s="252"/>
      <c r="BN18" s="252"/>
      <c r="BO18" s="253"/>
      <c r="BP18" s="188">
        <f>IF(Z18&lt;&gt;0,BJ18/Z18,0)</f>
        <v>0</v>
      </c>
      <c r="BQ18" s="196"/>
      <c r="BR18" s="196"/>
      <c r="BS18" s="196"/>
      <c r="BT18" s="196"/>
      <c r="BU18" s="197"/>
      <c r="BV18" s="12"/>
    </row>
    <row r="19" spans="1:74" ht="21" customHeight="1">
      <c r="A19" s="357" t="s">
        <v>189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49">
        <v>14</v>
      </c>
      <c r="Z19" s="378">
        <f t="shared" si="0"/>
        <v>0</v>
      </c>
      <c r="AA19" s="378"/>
      <c r="AB19" s="378"/>
      <c r="AC19" s="378"/>
      <c r="AD19" s="378"/>
      <c r="AE19" s="378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166"/>
      <c r="AY19" s="167"/>
      <c r="AZ19" s="167"/>
      <c r="BA19" s="167"/>
      <c r="BB19" s="167"/>
      <c r="BC19" s="167"/>
      <c r="BD19" s="166"/>
      <c r="BE19" s="167"/>
      <c r="BF19" s="167"/>
      <c r="BG19" s="167"/>
      <c r="BH19" s="167"/>
      <c r="BI19" s="467"/>
      <c r="BJ19" s="471"/>
      <c r="BK19" s="252"/>
      <c r="BL19" s="252"/>
      <c r="BM19" s="252"/>
      <c r="BN19" s="252"/>
      <c r="BO19" s="253"/>
      <c r="BP19" s="188">
        <f aca="true" t="shared" si="1" ref="BP19:BP36">IF(Z19&lt;&gt;0,BJ19/Z19,0)</f>
        <v>0</v>
      </c>
      <c r="BQ19" s="196"/>
      <c r="BR19" s="196"/>
      <c r="BS19" s="196"/>
      <c r="BT19" s="196"/>
      <c r="BU19" s="197"/>
      <c r="BV19" s="12"/>
    </row>
    <row r="20" spans="1:74" ht="21" customHeight="1">
      <c r="A20" s="358" t="s">
        <v>190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49">
        <v>15</v>
      </c>
      <c r="Z20" s="378">
        <f t="shared" si="0"/>
        <v>0</v>
      </c>
      <c r="AA20" s="378"/>
      <c r="AB20" s="378"/>
      <c r="AC20" s="378"/>
      <c r="AD20" s="378"/>
      <c r="AE20" s="378"/>
      <c r="AF20" s="166"/>
      <c r="AG20" s="167"/>
      <c r="AH20" s="167"/>
      <c r="AI20" s="167"/>
      <c r="AJ20" s="167"/>
      <c r="AK20" s="167"/>
      <c r="AL20" s="166"/>
      <c r="AM20" s="167"/>
      <c r="AN20" s="167"/>
      <c r="AO20" s="167"/>
      <c r="AP20" s="167"/>
      <c r="AQ20" s="167"/>
      <c r="AR20" s="166"/>
      <c r="AS20" s="167"/>
      <c r="AT20" s="167"/>
      <c r="AU20" s="167"/>
      <c r="AV20" s="167"/>
      <c r="AW20" s="167"/>
      <c r="AX20" s="166"/>
      <c r="AY20" s="167"/>
      <c r="AZ20" s="167"/>
      <c r="BA20" s="167"/>
      <c r="BB20" s="167"/>
      <c r="BC20" s="167"/>
      <c r="BD20" s="166"/>
      <c r="BE20" s="167"/>
      <c r="BF20" s="167"/>
      <c r="BG20" s="167"/>
      <c r="BH20" s="167"/>
      <c r="BI20" s="467"/>
      <c r="BJ20" s="471"/>
      <c r="BK20" s="252"/>
      <c r="BL20" s="252"/>
      <c r="BM20" s="252"/>
      <c r="BN20" s="252"/>
      <c r="BO20" s="253"/>
      <c r="BP20" s="188">
        <f t="shared" si="1"/>
        <v>0</v>
      </c>
      <c r="BQ20" s="196"/>
      <c r="BR20" s="196"/>
      <c r="BS20" s="196"/>
      <c r="BT20" s="196"/>
      <c r="BU20" s="197"/>
      <c r="BV20" s="12"/>
    </row>
    <row r="21" spans="1:74" ht="21" customHeight="1">
      <c r="A21" s="358" t="s">
        <v>95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49">
        <v>16</v>
      </c>
      <c r="Z21" s="378">
        <f t="shared" si="0"/>
        <v>0</v>
      </c>
      <c r="AA21" s="378"/>
      <c r="AB21" s="378"/>
      <c r="AC21" s="378"/>
      <c r="AD21" s="378"/>
      <c r="AE21" s="378"/>
      <c r="AF21" s="166"/>
      <c r="AG21" s="167"/>
      <c r="AH21" s="167"/>
      <c r="AI21" s="167"/>
      <c r="AJ21" s="167"/>
      <c r="AK21" s="167"/>
      <c r="AL21" s="166"/>
      <c r="AM21" s="167"/>
      <c r="AN21" s="167"/>
      <c r="AO21" s="167"/>
      <c r="AP21" s="167"/>
      <c r="AQ21" s="167"/>
      <c r="AR21" s="166"/>
      <c r="AS21" s="167"/>
      <c r="AT21" s="167"/>
      <c r="AU21" s="167"/>
      <c r="AV21" s="167"/>
      <c r="AW21" s="167"/>
      <c r="AX21" s="166"/>
      <c r="AY21" s="167"/>
      <c r="AZ21" s="167"/>
      <c r="BA21" s="167"/>
      <c r="BB21" s="167"/>
      <c r="BC21" s="167"/>
      <c r="BD21" s="166"/>
      <c r="BE21" s="167"/>
      <c r="BF21" s="167"/>
      <c r="BG21" s="167"/>
      <c r="BH21" s="167"/>
      <c r="BI21" s="467"/>
      <c r="BJ21" s="471"/>
      <c r="BK21" s="252"/>
      <c r="BL21" s="252"/>
      <c r="BM21" s="252"/>
      <c r="BN21" s="252"/>
      <c r="BO21" s="253"/>
      <c r="BP21" s="188">
        <f t="shared" si="1"/>
        <v>0</v>
      </c>
      <c r="BQ21" s="196"/>
      <c r="BR21" s="196"/>
      <c r="BS21" s="196"/>
      <c r="BT21" s="196"/>
      <c r="BU21" s="197"/>
      <c r="BV21" s="12"/>
    </row>
    <row r="22" spans="1:74" ht="21" customHeight="1">
      <c r="A22" s="358" t="s">
        <v>191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49">
        <v>17</v>
      </c>
      <c r="Z22" s="378">
        <f t="shared" si="0"/>
        <v>0</v>
      </c>
      <c r="AA22" s="378"/>
      <c r="AB22" s="378"/>
      <c r="AC22" s="378"/>
      <c r="AD22" s="378"/>
      <c r="AE22" s="378"/>
      <c r="AF22" s="166"/>
      <c r="AG22" s="167"/>
      <c r="AH22" s="167"/>
      <c r="AI22" s="167"/>
      <c r="AJ22" s="167"/>
      <c r="AK22" s="167"/>
      <c r="AL22" s="166"/>
      <c r="AM22" s="167"/>
      <c r="AN22" s="167"/>
      <c r="AO22" s="167"/>
      <c r="AP22" s="167"/>
      <c r="AQ22" s="167"/>
      <c r="AR22" s="166"/>
      <c r="AS22" s="167"/>
      <c r="AT22" s="167"/>
      <c r="AU22" s="167"/>
      <c r="AV22" s="167"/>
      <c r="AW22" s="167"/>
      <c r="AX22" s="166"/>
      <c r="AY22" s="167"/>
      <c r="AZ22" s="167"/>
      <c r="BA22" s="167"/>
      <c r="BB22" s="167"/>
      <c r="BC22" s="167"/>
      <c r="BD22" s="166"/>
      <c r="BE22" s="167"/>
      <c r="BF22" s="167"/>
      <c r="BG22" s="167"/>
      <c r="BH22" s="167"/>
      <c r="BI22" s="467"/>
      <c r="BJ22" s="471"/>
      <c r="BK22" s="252"/>
      <c r="BL22" s="252"/>
      <c r="BM22" s="252"/>
      <c r="BN22" s="252"/>
      <c r="BO22" s="253"/>
      <c r="BP22" s="188">
        <f t="shared" si="1"/>
        <v>0</v>
      </c>
      <c r="BQ22" s="196"/>
      <c r="BR22" s="196"/>
      <c r="BS22" s="196"/>
      <c r="BT22" s="196"/>
      <c r="BU22" s="197"/>
      <c r="BV22" s="12"/>
    </row>
    <row r="23" spans="1:74" ht="21" customHeight="1">
      <c r="A23" s="358" t="s">
        <v>181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49">
        <v>18</v>
      </c>
      <c r="Z23" s="378">
        <f t="shared" si="0"/>
        <v>0</v>
      </c>
      <c r="AA23" s="378"/>
      <c r="AB23" s="378"/>
      <c r="AC23" s="378"/>
      <c r="AD23" s="378"/>
      <c r="AE23" s="378"/>
      <c r="AF23" s="166"/>
      <c r="AG23" s="167"/>
      <c r="AH23" s="167"/>
      <c r="AI23" s="167"/>
      <c r="AJ23" s="167"/>
      <c r="AK23" s="167"/>
      <c r="AL23" s="166"/>
      <c r="AM23" s="167"/>
      <c r="AN23" s="167"/>
      <c r="AO23" s="167"/>
      <c r="AP23" s="167"/>
      <c r="AQ23" s="167"/>
      <c r="AR23" s="166"/>
      <c r="AS23" s="167"/>
      <c r="AT23" s="167"/>
      <c r="AU23" s="167"/>
      <c r="AV23" s="167"/>
      <c r="AW23" s="167"/>
      <c r="AX23" s="166"/>
      <c r="AY23" s="167"/>
      <c r="AZ23" s="167"/>
      <c r="BA23" s="167"/>
      <c r="BB23" s="167"/>
      <c r="BC23" s="167"/>
      <c r="BD23" s="166"/>
      <c r="BE23" s="167"/>
      <c r="BF23" s="167"/>
      <c r="BG23" s="167"/>
      <c r="BH23" s="167"/>
      <c r="BI23" s="467"/>
      <c r="BJ23" s="471"/>
      <c r="BK23" s="252"/>
      <c r="BL23" s="252"/>
      <c r="BM23" s="252"/>
      <c r="BN23" s="252"/>
      <c r="BO23" s="253"/>
      <c r="BP23" s="188">
        <f t="shared" si="1"/>
        <v>0</v>
      </c>
      <c r="BQ23" s="196"/>
      <c r="BR23" s="196"/>
      <c r="BS23" s="196"/>
      <c r="BT23" s="196"/>
      <c r="BU23" s="197"/>
      <c r="BV23" s="12"/>
    </row>
    <row r="24" spans="1:74" ht="21" customHeight="1">
      <c r="A24" s="358" t="s">
        <v>182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49">
        <v>19</v>
      </c>
      <c r="Z24" s="378">
        <f t="shared" si="0"/>
        <v>0</v>
      </c>
      <c r="AA24" s="378"/>
      <c r="AB24" s="378"/>
      <c r="AC24" s="378"/>
      <c r="AD24" s="378"/>
      <c r="AE24" s="378"/>
      <c r="AF24" s="166"/>
      <c r="AG24" s="167"/>
      <c r="AH24" s="167"/>
      <c r="AI24" s="167"/>
      <c r="AJ24" s="167"/>
      <c r="AK24" s="167"/>
      <c r="AL24" s="166"/>
      <c r="AM24" s="167"/>
      <c r="AN24" s="167"/>
      <c r="AO24" s="167"/>
      <c r="AP24" s="167"/>
      <c r="AQ24" s="167"/>
      <c r="AR24" s="166"/>
      <c r="AS24" s="167"/>
      <c r="AT24" s="167"/>
      <c r="AU24" s="167"/>
      <c r="AV24" s="167"/>
      <c r="AW24" s="167"/>
      <c r="AX24" s="166"/>
      <c r="AY24" s="167"/>
      <c r="AZ24" s="167"/>
      <c r="BA24" s="167"/>
      <c r="BB24" s="167"/>
      <c r="BC24" s="167"/>
      <c r="BD24" s="166"/>
      <c r="BE24" s="167"/>
      <c r="BF24" s="167"/>
      <c r="BG24" s="167"/>
      <c r="BH24" s="167"/>
      <c r="BI24" s="467"/>
      <c r="BJ24" s="471"/>
      <c r="BK24" s="252"/>
      <c r="BL24" s="252"/>
      <c r="BM24" s="252"/>
      <c r="BN24" s="252"/>
      <c r="BO24" s="253"/>
      <c r="BP24" s="188">
        <f t="shared" si="1"/>
        <v>0</v>
      </c>
      <c r="BQ24" s="196"/>
      <c r="BR24" s="196"/>
      <c r="BS24" s="196"/>
      <c r="BT24" s="196"/>
      <c r="BU24" s="197"/>
      <c r="BV24" s="12"/>
    </row>
    <row r="25" spans="1:74" ht="21" customHeight="1">
      <c r="A25" s="358" t="s">
        <v>192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49">
        <v>20</v>
      </c>
      <c r="Z25" s="378">
        <f t="shared" si="0"/>
        <v>0</v>
      </c>
      <c r="AA25" s="378"/>
      <c r="AB25" s="378"/>
      <c r="AC25" s="378"/>
      <c r="AD25" s="378"/>
      <c r="AE25" s="378"/>
      <c r="AF25" s="166"/>
      <c r="AG25" s="167"/>
      <c r="AH25" s="167"/>
      <c r="AI25" s="167"/>
      <c r="AJ25" s="167"/>
      <c r="AK25" s="167"/>
      <c r="AL25" s="166"/>
      <c r="AM25" s="167"/>
      <c r="AN25" s="167"/>
      <c r="AO25" s="167"/>
      <c r="AP25" s="167"/>
      <c r="AQ25" s="167"/>
      <c r="AR25" s="166"/>
      <c r="AS25" s="167"/>
      <c r="AT25" s="167"/>
      <c r="AU25" s="167"/>
      <c r="AV25" s="167"/>
      <c r="AW25" s="167"/>
      <c r="AX25" s="166"/>
      <c r="AY25" s="167"/>
      <c r="AZ25" s="167"/>
      <c r="BA25" s="167"/>
      <c r="BB25" s="167"/>
      <c r="BC25" s="167"/>
      <c r="BD25" s="166"/>
      <c r="BE25" s="167"/>
      <c r="BF25" s="167"/>
      <c r="BG25" s="167"/>
      <c r="BH25" s="167"/>
      <c r="BI25" s="467"/>
      <c r="BJ25" s="471"/>
      <c r="BK25" s="252"/>
      <c r="BL25" s="252"/>
      <c r="BM25" s="252"/>
      <c r="BN25" s="252"/>
      <c r="BO25" s="253"/>
      <c r="BP25" s="188">
        <f t="shared" si="1"/>
        <v>0</v>
      </c>
      <c r="BQ25" s="196"/>
      <c r="BR25" s="196"/>
      <c r="BS25" s="196"/>
      <c r="BT25" s="196"/>
      <c r="BU25" s="197"/>
      <c r="BV25" s="12"/>
    </row>
    <row r="26" spans="1:74" ht="21" customHeight="1">
      <c r="A26" s="358" t="s">
        <v>181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49">
        <v>21</v>
      </c>
      <c r="Z26" s="378">
        <f t="shared" si="0"/>
        <v>0</v>
      </c>
      <c r="AA26" s="378"/>
      <c r="AB26" s="378"/>
      <c r="AC26" s="378"/>
      <c r="AD26" s="378"/>
      <c r="AE26" s="378"/>
      <c r="AF26" s="166"/>
      <c r="AG26" s="167"/>
      <c r="AH26" s="167"/>
      <c r="AI26" s="167"/>
      <c r="AJ26" s="167"/>
      <c r="AK26" s="167"/>
      <c r="AL26" s="166"/>
      <c r="AM26" s="167"/>
      <c r="AN26" s="167"/>
      <c r="AO26" s="167"/>
      <c r="AP26" s="167"/>
      <c r="AQ26" s="167"/>
      <c r="AR26" s="166"/>
      <c r="AS26" s="167"/>
      <c r="AT26" s="167"/>
      <c r="AU26" s="167"/>
      <c r="AV26" s="167"/>
      <c r="AW26" s="167"/>
      <c r="AX26" s="166"/>
      <c r="AY26" s="167"/>
      <c r="AZ26" s="167"/>
      <c r="BA26" s="167"/>
      <c r="BB26" s="167"/>
      <c r="BC26" s="167"/>
      <c r="BD26" s="166"/>
      <c r="BE26" s="167"/>
      <c r="BF26" s="167"/>
      <c r="BG26" s="167"/>
      <c r="BH26" s="167"/>
      <c r="BI26" s="467"/>
      <c r="BJ26" s="471"/>
      <c r="BK26" s="252"/>
      <c r="BL26" s="252"/>
      <c r="BM26" s="252"/>
      <c r="BN26" s="252"/>
      <c r="BO26" s="253"/>
      <c r="BP26" s="188">
        <f t="shared" si="1"/>
        <v>0</v>
      </c>
      <c r="BQ26" s="196"/>
      <c r="BR26" s="196"/>
      <c r="BS26" s="196"/>
      <c r="BT26" s="196"/>
      <c r="BU26" s="197"/>
      <c r="BV26" s="12"/>
    </row>
    <row r="27" spans="1:74" ht="21" customHeight="1">
      <c r="A27" s="358" t="s">
        <v>182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49">
        <v>22</v>
      </c>
      <c r="Z27" s="378">
        <f t="shared" si="0"/>
        <v>0</v>
      </c>
      <c r="AA27" s="378"/>
      <c r="AB27" s="378"/>
      <c r="AC27" s="378"/>
      <c r="AD27" s="378"/>
      <c r="AE27" s="378"/>
      <c r="AF27" s="166"/>
      <c r="AG27" s="167"/>
      <c r="AH27" s="167"/>
      <c r="AI27" s="167"/>
      <c r="AJ27" s="167"/>
      <c r="AK27" s="167"/>
      <c r="AL27" s="166"/>
      <c r="AM27" s="167"/>
      <c r="AN27" s="167"/>
      <c r="AO27" s="167"/>
      <c r="AP27" s="167"/>
      <c r="AQ27" s="167"/>
      <c r="AR27" s="166"/>
      <c r="AS27" s="167"/>
      <c r="AT27" s="167"/>
      <c r="AU27" s="167"/>
      <c r="AV27" s="167"/>
      <c r="AW27" s="167"/>
      <c r="AX27" s="166"/>
      <c r="AY27" s="167"/>
      <c r="AZ27" s="167"/>
      <c r="BA27" s="167"/>
      <c r="BB27" s="167"/>
      <c r="BC27" s="167"/>
      <c r="BD27" s="166"/>
      <c r="BE27" s="167"/>
      <c r="BF27" s="167"/>
      <c r="BG27" s="167"/>
      <c r="BH27" s="167"/>
      <c r="BI27" s="467"/>
      <c r="BJ27" s="471"/>
      <c r="BK27" s="252"/>
      <c r="BL27" s="252"/>
      <c r="BM27" s="252"/>
      <c r="BN27" s="252"/>
      <c r="BO27" s="253"/>
      <c r="BP27" s="188">
        <f t="shared" si="1"/>
        <v>0</v>
      </c>
      <c r="BQ27" s="196"/>
      <c r="BR27" s="196"/>
      <c r="BS27" s="196"/>
      <c r="BT27" s="196"/>
      <c r="BU27" s="197"/>
      <c r="BV27" s="12"/>
    </row>
    <row r="28" spans="1:74" ht="21" customHeight="1">
      <c r="A28" s="357" t="s">
        <v>325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49">
        <v>23</v>
      </c>
      <c r="Z28" s="378" t="e">
        <f t="shared" si="0"/>
        <v>#REF!</v>
      </c>
      <c r="AA28" s="378"/>
      <c r="AB28" s="378"/>
      <c r="AC28" s="378"/>
      <c r="AD28" s="378"/>
      <c r="AE28" s="378"/>
      <c r="AF28" s="277">
        <f>AF9</f>
        <v>0</v>
      </c>
      <c r="AG28" s="271"/>
      <c r="AH28" s="271"/>
      <c r="AI28" s="271"/>
      <c r="AJ28" s="271"/>
      <c r="AK28" s="271"/>
      <c r="AL28" s="277">
        <f>AL9</f>
        <v>0</v>
      </c>
      <c r="AM28" s="271"/>
      <c r="AN28" s="271"/>
      <c r="AO28" s="271"/>
      <c r="AP28" s="271"/>
      <c r="AQ28" s="271"/>
      <c r="AR28" s="277">
        <f>AR9</f>
        <v>0</v>
      </c>
      <c r="AS28" s="271"/>
      <c r="AT28" s="271"/>
      <c r="AU28" s="271"/>
      <c r="AV28" s="271"/>
      <c r="AW28" s="271"/>
      <c r="AX28" s="277" t="e">
        <f>AX9</f>
        <v>#REF!</v>
      </c>
      <c r="AY28" s="271"/>
      <c r="AZ28" s="271"/>
      <c r="BA28" s="271"/>
      <c r="BB28" s="271"/>
      <c r="BC28" s="271"/>
      <c r="BD28" s="277">
        <f>BD9</f>
        <v>0</v>
      </c>
      <c r="BE28" s="271"/>
      <c r="BF28" s="271"/>
      <c r="BG28" s="271"/>
      <c r="BH28" s="271"/>
      <c r="BI28" s="271"/>
      <c r="BJ28" s="471"/>
      <c r="BK28" s="252"/>
      <c r="BL28" s="252"/>
      <c r="BM28" s="252"/>
      <c r="BN28" s="252"/>
      <c r="BO28" s="253"/>
      <c r="BP28" s="188" t="e">
        <f t="shared" si="1"/>
        <v>#REF!</v>
      </c>
      <c r="BQ28" s="196"/>
      <c r="BR28" s="196"/>
      <c r="BS28" s="196"/>
      <c r="BT28" s="196"/>
      <c r="BU28" s="197"/>
      <c r="BV28" s="12"/>
    </row>
    <row r="29" spans="1:74" ht="21" customHeight="1">
      <c r="A29" s="357" t="s">
        <v>326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49">
        <v>24</v>
      </c>
      <c r="Z29" s="378">
        <f t="shared" si="0"/>
        <v>0</v>
      </c>
      <c r="AA29" s="378"/>
      <c r="AB29" s="378"/>
      <c r="AC29" s="378"/>
      <c r="AD29" s="378"/>
      <c r="AE29" s="378"/>
      <c r="AF29" s="277">
        <f>AF10</f>
        <v>0</v>
      </c>
      <c r="AG29" s="271"/>
      <c r="AH29" s="271"/>
      <c r="AI29" s="271"/>
      <c r="AJ29" s="271"/>
      <c r="AK29" s="271"/>
      <c r="AL29" s="277">
        <f>AL10</f>
        <v>0</v>
      </c>
      <c r="AM29" s="271"/>
      <c r="AN29" s="271"/>
      <c r="AO29" s="271"/>
      <c r="AP29" s="271"/>
      <c r="AQ29" s="271"/>
      <c r="AR29" s="277">
        <f>AR10</f>
        <v>0</v>
      </c>
      <c r="AS29" s="271"/>
      <c r="AT29" s="271"/>
      <c r="AU29" s="271"/>
      <c r="AV29" s="271"/>
      <c r="AW29" s="271"/>
      <c r="AX29" s="277">
        <f>AX10</f>
        <v>0</v>
      </c>
      <c r="AY29" s="271"/>
      <c r="AZ29" s="271"/>
      <c r="BA29" s="271"/>
      <c r="BB29" s="271"/>
      <c r="BC29" s="271"/>
      <c r="BD29" s="277">
        <f>BD10</f>
        <v>0</v>
      </c>
      <c r="BE29" s="271"/>
      <c r="BF29" s="271"/>
      <c r="BG29" s="271"/>
      <c r="BH29" s="271"/>
      <c r="BI29" s="271"/>
      <c r="BJ29" s="471"/>
      <c r="BK29" s="252"/>
      <c r="BL29" s="252"/>
      <c r="BM29" s="252"/>
      <c r="BN29" s="252"/>
      <c r="BO29" s="253"/>
      <c r="BP29" s="188">
        <f t="shared" si="1"/>
        <v>0</v>
      </c>
      <c r="BQ29" s="196"/>
      <c r="BR29" s="196"/>
      <c r="BS29" s="196"/>
      <c r="BT29" s="196"/>
      <c r="BU29" s="197"/>
      <c r="BV29" s="12"/>
    </row>
    <row r="30" spans="1:74" ht="21" customHeight="1">
      <c r="A30" s="358" t="s">
        <v>193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49">
        <v>25</v>
      </c>
      <c r="Z30" s="378">
        <f t="shared" si="0"/>
        <v>0</v>
      </c>
      <c r="AA30" s="378"/>
      <c r="AB30" s="378"/>
      <c r="AC30" s="378"/>
      <c r="AD30" s="378"/>
      <c r="AE30" s="378"/>
      <c r="AF30" s="166"/>
      <c r="AG30" s="167"/>
      <c r="AH30" s="167"/>
      <c r="AI30" s="167"/>
      <c r="AJ30" s="167"/>
      <c r="AK30" s="167"/>
      <c r="AL30" s="166"/>
      <c r="AM30" s="167"/>
      <c r="AN30" s="167"/>
      <c r="AO30" s="167"/>
      <c r="AP30" s="167"/>
      <c r="AQ30" s="167"/>
      <c r="AR30" s="166"/>
      <c r="AS30" s="167"/>
      <c r="AT30" s="167"/>
      <c r="AU30" s="167"/>
      <c r="AV30" s="167"/>
      <c r="AW30" s="167"/>
      <c r="AX30" s="166"/>
      <c r="AY30" s="167"/>
      <c r="AZ30" s="167"/>
      <c r="BA30" s="167"/>
      <c r="BB30" s="167"/>
      <c r="BC30" s="167"/>
      <c r="BD30" s="166"/>
      <c r="BE30" s="167"/>
      <c r="BF30" s="167"/>
      <c r="BG30" s="167"/>
      <c r="BH30" s="167"/>
      <c r="BI30" s="467"/>
      <c r="BJ30" s="471"/>
      <c r="BK30" s="252"/>
      <c r="BL30" s="252"/>
      <c r="BM30" s="252"/>
      <c r="BN30" s="252"/>
      <c r="BO30" s="253"/>
      <c r="BP30" s="188">
        <f t="shared" si="1"/>
        <v>0</v>
      </c>
      <c r="BQ30" s="196"/>
      <c r="BR30" s="196"/>
      <c r="BS30" s="196"/>
      <c r="BT30" s="196"/>
      <c r="BU30" s="197"/>
      <c r="BV30" s="12"/>
    </row>
    <row r="31" spans="1:74" ht="21" customHeight="1">
      <c r="A31" s="358" t="s">
        <v>95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49">
        <v>26</v>
      </c>
      <c r="Z31" s="378">
        <f t="shared" si="0"/>
        <v>0</v>
      </c>
      <c r="AA31" s="378"/>
      <c r="AB31" s="378"/>
      <c r="AC31" s="378"/>
      <c r="AD31" s="378"/>
      <c r="AE31" s="378"/>
      <c r="AF31" s="166"/>
      <c r="AG31" s="167"/>
      <c r="AH31" s="167"/>
      <c r="AI31" s="167"/>
      <c r="AJ31" s="167"/>
      <c r="AK31" s="167"/>
      <c r="AL31" s="166"/>
      <c r="AM31" s="167"/>
      <c r="AN31" s="167"/>
      <c r="AO31" s="167"/>
      <c r="AP31" s="167"/>
      <c r="AQ31" s="167"/>
      <c r="AR31" s="166"/>
      <c r="AS31" s="167"/>
      <c r="AT31" s="167"/>
      <c r="AU31" s="167"/>
      <c r="AV31" s="167"/>
      <c r="AW31" s="167"/>
      <c r="AX31" s="166"/>
      <c r="AY31" s="167"/>
      <c r="AZ31" s="167"/>
      <c r="BA31" s="167"/>
      <c r="BB31" s="167"/>
      <c r="BC31" s="167"/>
      <c r="BD31" s="166"/>
      <c r="BE31" s="167"/>
      <c r="BF31" s="167"/>
      <c r="BG31" s="167"/>
      <c r="BH31" s="167"/>
      <c r="BI31" s="467"/>
      <c r="BJ31" s="471"/>
      <c r="BK31" s="252"/>
      <c r="BL31" s="252"/>
      <c r="BM31" s="252"/>
      <c r="BN31" s="252"/>
      <c r="BO31" s="253"/>
      <c r="BP31" s="188">
        <f t="shared" si="1"/>
        <v>0</v>
      </c>
      <c r="BQ31" s="196"/>
      <c r="BR31" s="196"/>
      <c r="BS31" s="196"/>
      <c r="BT31" s="196"/>
      <c r="BU31" s="197"/>
      <c r="BV31" s="12"/>
    </row>
    <row r="32" spans="1:74" ht="21" customHeight="1">
      <c r="A32" s="358" t="s">
        <v>194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49">
        <v>27</v>
      </c>
      <c r="Z32" s="378">
        <f t="shared" si="0"/>
        <v>0</v>
      </c>
      <c r="AA32" s="378"/>
      <c r="AB32" s="378"/>
      <c r="AC32" s="378"/>
      <c r="AD32" s="378"/>
      <c r="AE32" s="378"/>
      <c r="AF32" s="166"/>
      <c r="AG32" s="167"/>
      <c r="AH32" s="167"/>
      <c r="AI32" s="167"/>
      <c r="AJ32" s="167"/>
      <c r="AK32" s="167"/>
      <c r="AL32" s="166"/>
      <c r="AM32" s="167"/>
      <c r="AN32" s="167"/>
      <c r="AO32" s="167"/>
      <c r="AP32" s="167"/>
      <c r="AQ32" s="167"/>
      <c r="AR32" s="166"/>
      <c r="AS32" s="167"/>
      <c r="AT32" s="167"/>
      <c r="AU32" s="167"/>
      <c r="AV32" s="167"/>
      <c r="AW32" s="167"/>
      <c r="AX32" s="166"/>
      <c r="AY32" s="167"/>
      <c r="AZ32" s="167"/>
      <c r="BA32" s="167"/>
      <c r="BB32" s="167"/>
      <c r="BC32" s="167"/>
      <c r="BD32" s="166"/>
      <c r="BE32" s="167"/>
      <c r="BF32" s="167"/>
      <c r="BG32" s="167"/>
      <c r="BH32" s="167"/>
      <c r="BI32" s="467"/>
      <c r="BJ32" s="471"/>
      <c r="BK32" s="252"/>
      <c r="BL32" s="252"/>
      <c r="BM32" s="252"/>
      <c r="BN32" s="252"/>
      <c r="BO32" s="253"/>
      <c r="BP32" s="188">
        <f t="shared" si="1"/>
        <v>0</v>
      </c>
      <c r="BQ32" s="196"/>
      <c r="BR32" s="196"/>
      <c r="BS32" s="196"/>
      <c r="BT32" s="196"/>
      <c r="BU32" s="197"/>
      <c r="BV32" s="12"/>
    </row>
    <row r="33" spans="1:74" ht="21" customHeight="1">
      <c r="A33" s="358" t="s">
        <v>181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49">
        <v>28</v>
      </c>
      <c r="Z33" s="378">
        <f t="shared" si="0"/>
        <v>0</v>
      </c>
      <c r="AA33" s="378"/>
      <c r="AB33" s="378"/>
      <c r="AC33" s="378"/>
      <c r="AD33" s="378"/>
      <c r="AE33" s="378"/>
      <c r="AF33" s="166"/>
      <c r="AG33" s="167"/>
      <c r="AH33" s="167"/>
      <c r="AI33" s="167"/>
      <c r="AJ33" s="167"/>
      <c r="AK33" s="167"/>
      <c r="AL33" s="166"/>
      <c r="AM33" s="167"/>
      <c r="AN33" s="167"/>
      <c r="AO33" s="167"/>
      <c r="AP33" s="167"/>
      <c r="AQ33" s="167"/>
      <c r="AR33" s="166"/>
      <c r="AS33" s="167"/>
      <c r="AT33" s="167"/>
      <c r="AU33" s="167"/>
      <c r="AV33" s="167"/>
      <c r="AW33" s="167"/>
      <c r="AX33" s="166"/>
      <c r="AY33" s="167"/>
      <c r="AZ33" s="167"/>
      <c r="BA33" s="167"/>
      <c r="BB33" s="167"/>
      <c r="BC33" s="167"/>
      <c r="BD33" s="166"/>
      <c r="BE33" s="167"/>
      <c r="BF33" s="167"/>
      <c r="BG33" s="167"/>
      <c r="BH33" s="167"/>
      <c r="BI33" s="467"/>
      <c r="BJ33" s="471"/>
      <c r="BK33" s="252"/>
      <c r="BL33" s="252"/>
      <c r="BM33" s="252"/>
      <c r="BN33" s="252"/>
      <c r="BO33" s="253"/>
      <c r="BP33" s="188">
        <f t="shared" si="1"/>
        <v>0</v>
      </c>
      <c r="BQ33" s="196"/>
      <c r="BR33" s="196"/>
      <c r="BS33" s="196"/>
      <c r="BT33" s="196"/>
      <c r="BU33" s="197"/>
      <c r="BV33" s="12"/>
    </row>
    <row r="34" spans="1:74" ht="21" customHeight="1">
      <c r="A34" s="358" t="s">
        <v>182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49">
        <v>29</v>
      </c>
      <c r="Z34" s="378">
        <f t="shared" si="0"/>
        <v>0</v>
      </c>
      <c r="AA34" s="378"/>
      <c r="AB34" s="378"/>
      <c r="AC34" s="378"/>
      <c r="AD34" s="378"/>
      <c r="AE34" s="378"/>
      <c r="AF34" s="277"/>
      <c r="AG34" s="271"/>
      <c r="AH34" s="271"/>
      <c r="AI34" s="271"/>
      <c r="AJ34" s="271"/>
      <c r="AK34" s="271"/>
      <c r="AL34" s="277"/>
      <c r="AM34" s="271"/>
      <c r="AN34" s="271"/>
      <c r="AO34" s="271"/>
      <c r="AP34" s="271"/>
      <c r="AQ34" s="271"/>
      <c r="AR34" s="277"/>
      <c r="AS34" s="271"/>
      <c r="AT34" s="271"/>
      <c r="AU34" s="271"/>
      <c r="AV34" s="271"/>
      <c r="AW34" s="271"/>
      <c r="AX34" s="277"/>
      <c r="AY34" s="271"/>
      <c r="AZ34" s="271"/>
      <c r="BA34" s="271"/>
      <c r="BB34" s="271"/>
      <c r="BC34" s="271"/>
      <c r="BD34" s="277"/>
      <c r="BE34" s="271"/>
      <c r="BF34" s="271"/>
      <c r="BG34" s="271"/>
      <c r="BH34" s="271"/>
      <c r="BI34" s="362"/>
      <c r="BJ34" s="471"/>
      <c r="BK34" s="252"/>
      <c r="BL34" s="252"/>
      <c r="BM34" s="252"/>
      <c r="BN34" s="252"/>
      <c r="BO34" s="253"/>
      <c r="BP34" s="188">
        <f t="shared" si="1"/>
        <v>0</v>
      </c>
      <c r="BQ34" s="196"/>
      <c r="BR34" s="196"/>
      <c r="BS34" s="196"/>
      <c r="BT34" s="196"/>
      <c r="BU34" s="197"/>
      <c r="BV34" s="12"/>
    </row>
    <row r="35" spans="1:74" ht="21" customHeight="1">
      <c r="A35" s="357" t="s">
        <v>290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49">
        <v>30</v>
      </c>
      <c r="Z35" s="378">
        <f t="shared" si="0"/>
        <v>0</v>
      </c>
      <c r="AA35" s="378"/>
      <c r="AB35" s="378"/>
      <c r="AC35" s="378"/>
      <c r="AD35" s="378"/>
      <c r="AE35" s="378"/>
      <c r="AF35" s="173">
        <f>AF32-AF33</f>
        <v>0</v>
      </c>
      <c r="AG35" s="174"/>
      <c r="AH35" s="174"/>
      <c r="AI35" s="174"/>
      <c r="AJ35" s="174"/>
      <c r="AK35" s="174"/>
      <c r="AL35" s="173">
        <f>AL32-AL33</f>
        <v>0</v>
      </c>
      <c r="AM35" s="174"/>
      <c r="AN35" s="174"/>
      <c r="AO35" s="174"/>
      <c r="AP35" s="174"/>
      <c r="AQ35" s="174"/>
      <c r="AR35" s="173">
        <f>AR32-AR33</f>
        <v>0</v>
      </c>
      <c r="AS35" s="174"/>
      <c r="AT35" s="174"/>
      <c r="AU35" s="174"/>
      <c r="AV35" s="174"/>
      <c r="AW35" s="174"/>
      <c r="AX35" s="173">
        <f>AX32-AX33</f>
        <v>0</v>
      </c>
      <c r="AY35" s="174"/>
      <c r="AZ35" s="174"/>
      <c r="BA35" s="174"/>
      <c r="BB35" s="174"/>
      <c r="BC35" s="174"/>
      <c r="BD35" s="173">
        <f>BD32-BD33</f>
        <v>0</v>
      </c>
      <c r="BE35" s="174"/>
      <c r="BF35" s="174"/>
      <c r="BG35" s="174"/>
      <c r="BH35" s="174"/>
      <c r="BI35" s="174"/>
      <c r="BJ35" s="471"/>
      <c r="BK35" s="252"/>
      <c r="BL35" s="252"/>
      <c r="BM35" s="252"/>
      <c r="BN35" s="252"/>
      <c r="BO35" s="253"/>
      <c r="BP35" s="188">
        <f t="shared" si="1"/>
        <v>0</v>
      </c>
      <c r="BQ35" s="196"/>
      <c r="BR35" s="196"/>
      <c r="BS35" s="196"/>
      <c r="BT35" s="196"/>
      <c r="BU35" s="197"/>
      <c r="BV35" s="12"/>
    </row>
    <row r="36" spans="1:74" ht="21" customHeight="1">
      <c r="A36" s="357" t="s">
        <v>182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49">
        <v>31</v>
      </c>
      <c r="Z36" s="378">
        <f t="shared" si="0"/>
        <v>0</v>
      </c>
      <c r="AA36" s="378"/>
      <c r="AB36" s="378"/>
      <c r="AC36" s="378"/>
      <c r="AD36" s="378"/>
      <c r="AE36" s="378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467"/>
      <c r="BJ36" s="468"/>
      <c r="BK36" s="469"/>
      <c r="BL36" s="469"/>
      <c r="BM36" s="469"/>
      <c r="BN36" s="469"/>
      <c r="BO36" s="470"/>
      <c r="BP36" s="188">
        <f t="shared" si="1"/>
        <v>0</v>
      </c>
      <c r="BQ36" s="196"/>
      <c r="BR36" s="196"/>
      <c r="BS36" s="196"/>
      <c r="BT36" s="196"/>
      <c r="BU36" s="197"/>
      <c r="BV36" s="12"/>
    </row>
    <row r="37" spans="1:7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1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</sheetData>
  <mergeCells count="300">
    <mergeCell ref="BP11:BU11"/>
    <mergeCell ref="E4:W4"/>
    <mergeCell ref="AR11:AW11"/>
    <mergeCell ref="AX11:BC11"/>
    <mergeCell ref="BD11:BI11"/>
    <mergeCell ref="BJ11:BO11"/>
    <mergeCell ref="A11:X11"/>
    <mergeCell ref="Z11:AE11"/>
    <mergeCell ref="AF11:AK11"/>
    <mergeCell ref="AL11:AQ11"/>
    <mergeCell ref="Z1:BI1"/>
    <mergeCell ref="BJ1:BU1"/>
    <mergeCell ref="Z2:AE4"/>
    <mergeCell ref="AF2:AK4"/>
    <mergeCell ref="AL2:AQ4"/>
    <mergeCell ref="AR2:AW4"/>
    <mergeCell ref="AX2:BC4"/>
    <mergeCell ref="BD2:BI4"/>
    <mergeCell ref="BJ2:BO4"/>
    <mergeCell ref="AL5:AQ5"/>
    <mergeCell ref="AR5:AW5"/>
    <mergeCell ref="Z6:AE6"/>
    <mergeCell ref="AF6:AK6"/>
    <mergeCell ref="AL6:AQ6"/>
    <mergeCell ref="AR6:AW6"/>
    <mergeCell ref="Z5:AE5"/>
    <mergeCell ref="BP7:BU7"/>
    <mergeCell ref="AX6:BC6"/>
    <mergeCell ref="BD6:BI6"/>
    <mergeCell ref="BJ6:BO6"/>
    <mergeCell ref="AR7:AW7"/>
    <mergeCell ref="AX7:BC7"/>
    <mergeCell ref="BD7:BI7"/>
    <mergeCell ref="BJ7:BO7"/>
    <mergeCell ref="A7:X7"/>
    <mergeCell ref="Z7:AE7"/>
    <mergeCell ref="AF7:AK7"/>
    <mergeCell ref="AL7:AQ7"/>
    <mergeCell ref="A8:X8"/>
    <mergeCell ref="Z8:AE8"/>
    <mergeCell ref="AF8:AK8"/>
    <mergeCell ref="AL8:AQ8"/>
    <mergeCell ref="AR8:AW8"/>
    <mergeCell ref="AX8:BC8"/>
    <mergeCell ref="BD8:BI8"/>
    <mergeCell ref="BJ8:BO8"/>
    <mergeCell ref="BP8:BU8"/>
    <mergeCell ref="A9:X9"/>
    <mergeCell ref="Z9:AE9"/>
    <mergeCell ref="AF9:AK9"/>
    <mergeCell ref="AL9:AQ9"/>
    <mergeCell ref="AR9:AW9"/>
    <mergeCell ref="AX9:BC9"/>
    <mergeCell ref="BD9:BI9"/>
    <mergeCell ref="BJ9:BO9"/>
    <mergeCell ref="BP9:BU9"/>
    <mergeCell ref="A10:X10"/>
    <mergeCell ref="Z10:AE10"/>
    <mergeCell ref="AF10:AK10"/>
    <mergeCell ref="AL10:AQ10"/>
    <mergeCell ref="AR10:AW10"/>
    <mergeCell ref="AX10:BC10"/>
    <mergeCell ref="BD10:BI10"/>
    <mergeCell ref="BJ10:BO10"/>
    <mergeCell ref="BP10:BU10"/>
    <mergeCell ref="A12:X12"/>
    <mergeCell ref="Z12:AE12"/>
    <mergeCell ref="AF12:AK12"/>
    <mergeCell ref="AL12:AQ12"/>
    <mergeCell ref="AR12:AW12"/>
    <mergeCell ref="AX12:BC12"/>
    <mergeCell ref="BD12:BI12"/>
    <mergeCell ref="BJ12:BO12"/>
    <mergeCell ref="BP12:BU12"/>
    <mergeCell ref="A13:X13"/>
    <mergeCell ref="Z13:AE13"/>
    <mergeCell ref="AF13:AK13"/>
    <mergeCell ref="AL13:AQ13"/>
    <mergeCell ref="AR13:AW13"/>
    <mergeCell ref="AX13:BC13"/>
    <mergeCell ref="BD13:BI13"/>
    <mergeCell ref="BJ13:BO13"/>
    <mergeCell ref="BP13:BU13"/>
    <mergeCell ref="A14:X14"/>
    <mergeCell ref="Z14:AE14"/>
    <mergeCell ref="AF14:AK14"/>
    <mergeCell ref="AL14:AQ14"/>
    <mergeCell ref="AR14:AW14"/>
    <mergeCell ref="AX14:BC14"/>
    <mergeCell ref="BD14:BI14"/>
    <mergeCell ref="BJ14:BO14"/>
    <mergeCell ref="BP14:BU14"/>
    <mergeCell ref="A15:X15"/>
    <mergeCell ref="Z15:AE15"/>
    <mergeCell ref="AF15:AK15"/>
    <mergeCell ref="AL15:AQ15"/>
    <mergeCell ref="AR15:AW15"/>
    <mergeCell ref="AX15:BC15"/>
    <mergeCell ref="BD15:BI15"/>
    <mergeCell ref="BJ15:BO15"/>
    <mergeCell ref="BP15:BU15"/>
    <mergeCell ref="A16:X16"/>
    <mergeCell ref="Z16:AE16"/>
    <mergeCell ref="AF16:AK16"/>
    <mergeCell ref="AL16:AQ16"/>
    <mergeCell ref="AR16:AW16"/>
    <mergeCell ref="AX16:BC16"/>
    <mergeCell ref="BD16:BI16"/>
    <mergeCell ref="BJ16:BO16"/>
    <mergeCell ref="BP16:BU16"/>
    <mergeCell ref="A17:X17"/>
    <mergeCell ref="Z17:AE17"/>
    <mergeCell ref="AF17:AK17"/>
    <mergeCell ref="AL17:AQ17"/>
    <mergeCell ref="AR17:AW17"/>
    <mergeCell ref="AX17:BC17"/>
    <mergeCell ref="BD17:BI17"/>
    <mergeCell ref="BJ17:BO17"/>
    <mergeCell ref="BP17:BU17"/>
    <mergeCell ref="A18:X18"/>
    <mergeCell ref="Z18:AE18"/>
    <mergeCell ref="AF18:AK18"/>
    <mergeCell ref="AL18:AQ18"/>
    <mergeCell ref="AR18:AW18"/>
    <mergeCell ref="AX18:BC18"/>
    <mergeCell ref="BD18:BI18"/>
    <mergeCell ref="BJ18:BO18"/>
    <mergeCell ref="BP18:BU18"/>
    <mergeCell ref="A19:X19"/>
    <mergeCell ref="Z19:AE19"/>
    <mergeCell ref="AF19:AK19"/>
    <mergeCell ref="AL19:AQ19"/>
    <mergeCell ref="AR19:AW19"/>
    <mergeCell ref="AX19:BC19"/>
    <mergeCell ref="BD19:BI19"/>
    <mergeCell ref="BJ19:BO19"/>
    <mergeCell ref="BP19:BU19"/>
    <mergeCell ref="A20:X20"/>
    <mergeCell ref="Z20:AE20"/>
    <mergeCell ref="AF20:AK20"/>
    <mergeCell ref="AL20:AQ20"/>
    <mergeCell ref="AR20:AW20"/>
    <mergeCell ref="AX20:BC20"/>
    <mergeCell ref="BD20:BI20"/>
    <mergeCell ref="BJ20:BO20"/>
    <mergeCell ref="BP20:BU20"/>
    <mergeCell ref="A21:X21"/>
    <mergeCell ref="Z21:AE21"/>
    <mergeCell ref="AF21:AK21"/>
    <mergeCell ref="AL21:AQ21"/>
    <mergeCell ref="AR21:AW21"/>
    <mergeCell ref="AX21:BC21"/>
    <mergeCell ref="BD21:BI21"/>
    <mergeCell ref="BJ21:BO21"/>
    <mergeCell ref="BP21:BU21"/>
    <mergeCell ref="A22:X22"/>
    <mergeCell ref="Z22:AE22"/>
    <mergeCell ref="AF22:AK22"/>
    <mergeCell ref="AL22:AQ22"/>
    <mergeCell ref="AR22:AW22"/>
    <mergeCell ref="AX22:BC22"/>
    <mergeCell ref="BD22:BI22"/>
    <mergeCell ref="BJ22:BO22"/>
    <mergeCell ref="BP22:BU22"/>
    <mergeCell ref="A23:X23"/>
    <mergeCell ref="Z23:AE23"/>
    <mergeCell ref="AF23:AK23"/>
    <mergeCell ref="AL23:AQ23"/>
    <mergeCell ref="AR23:AW23"/>
    <mergeCell ref="AX23:BC23"/>
    <mergeCell ref="BD23:BI23"/>
    <mergeCell ref="BJ23:BO23"/>
    <mergeCell ref="BP23:BU23"/>
    <mergeCell ref="A24:X24"/>
    <mergeCell ref="Z24:AE24"/>
    <mergeCell ref="AF24:AK24"/>
    <mergeCell ref="AL24:AQ24"/>
    <mergeCell ref="AR24:AW24"/>
    <mergeCell ref="AX24:BC24"/>
    <mergeCell ref="BD24:BI24"/>
    <mergeCell ref="BJ24:BO24"/>
    <mergeCell ref="BP24:BU24"/>
    <mergeCell ref="A25:X25"/>
    <mergeCell ref="Z25:AE25"/>
    <mergeCell ref="AF25:AK25"/>
    <mergeCell ref="AL25:AQ25"/>
    <mergeCell ref="AR25:AW25"/>
    <mergeCell ref="AX25:BC25"/>
    <mergeCell ref="BD25:BI25"/>
    <mergeCell ref="BJ25:BO25"/>
    <mergeCell ref="BP25:BU25"/>
    <mergeCell ref="A26:X26"/>
    <mergeCell ref="Z26:AE26"/>
    <mergeCell ref="AF26:AK26"/>
    <mergeCell ref="AL26:AQ26"/>
    <mergeCell ref="AR26:AW26"/>
    <mergeCell ref="AX26:BC26"/>
    <mergeCell ref="BD26:BI26"/>
    <mergeCell ref="BJ26:BO26"/>
    <mergeCell ref="BP26:BU26"/>
    <mergeCell ref="A27:X27"/>
    <mergeCell ref="Z27:AE27"/>
    <mergeCell ref="AF27:AK27"/>
    <mergeCell ref="AL27:AQ27"/>
    <mergeCell ref="AR27:AW27"/>
    <mergeCell ref="AX27:BC27"/>
    <mergeCell ref="BD27:BI27"/>
    <mergeCell ref="BJ27:BO27"/>
    <mergeCell ref="BP27:BU27"/>
    <mergeCell ref="A28:X28"/>
    <mergeCell ref="Z28:AE28"/>
    <mergeCell ref="AF28:AK28"/>
    <mergeCell ref="AL28:AQ28"/>
    <mergeCell ref="AR28:AW28"/>
    <mergeCell ref="AX28:BC28"/>
    <mergeCell ref="BD28:BI28"/>
    <mergeCell ref="BJ28:BO28"/>
    <mergeCell ref="BP28:BU28"/>
    <mergeCell ref="A29:X29"/>
    <mergeCell ref="Z29:AE29"/>
    <mergeCell ref="AF29:AK29"/>
    <mergeCell ref="AL29:AQ29"/>
    <mergeCell ref="AR29:AW29"/>
    <mergeCell ref="AX29:BC29"/>
    <mergeCell ref="BD29:BI29"/>
    <mergeCell ref="BJ29:BO29"/>
    <mergeCell ref="BP29:BU29"/>
    <mergeCell ref="A30:X30"/>
    <mergeCell ref="Z30:AE30"/>
    <mergeCell ref="AF30:AK30"/>
    <mergeCell ref="AL30:AQ30"/>
    <mergeCell ref="AR30:AW30"/>
    <mergeCell ref="AX30:BC30"/>
    <mergeCell ref="BD30:BI30"/>
    <mergeCell ref="BJ30:BO30"/>
    <mergeCell ref="BP30:BU30"/>
    <mergeCell ref="AX31:BC31"/>
    <mergeCell ref="BD31:BI31"/>
    <mergeCell ref="BJ31:BO31"/>
    <mergeCell ref="A31:X31"/>
    <mergeCell ref="Z31:AE31"/>
    <mergeCell ref="AF31:AK31"/>
    <mergeCell ref="AL31:AQ31"/>
    <mergeCell ref="A32:X32"/>
    <mergeCell ref="Z32:AE32"/>
    <mergeCell ref="AF32:AK32"/>
    <mergeCell ref="AL32:AQ32"/>
    <mergeCell ref="Z33:AE33"/>
    <mergeCell ref="AF33:AK33"/>
    <mergeCell ref="AL33:AQ33"/>
    <mergeCell ref="BP31:BU31"/>
    <mergeCell ref="AR32:AW32"/>
    <mergeCell ref="AX32:BC32"/>
    <mergeCell ref="BD32:BI32"/>
    <mergeCell ref="BJ32:BO32"/>
    <mergeCell ref="BP32:BU32"/>
    <mergeCell ref="AR31:AW31"/>
    <mergeCell ref="BP33:BU33"/>
    <mergeCell ref="A34:X34"/>
    <mergeCell ref="Z34:AE34"/>
    <mergeCell ref="AF34:AK34"/>
    <mergeCell ref="AL34:AQ34"/>
    <mergeCell ref="AR33:AW33"/>
    <mergeCell ref="AX33:BC33"/>
    <mergeCell ref="BD33:BI33"/>
    <mergeCell ref="BJ33:BO33"/>
    <mergeCell ref="A33:X33"/>
    <mergeCell ref="AR34:AW34"/>
    <mergeCell ref="AX34:BC34"/>
    <mergeCell ref="BD34:BI34"/>
    <mergeCell ref="BJ34:BO34"/>
    <mergeCell ref="BP34:BU34"/>
    <mergeCell ref="A35:X35"/>
    <mergeCell ref="Z35:AE35"/>
    <mergeCell ref="AF35:AK35"/>
    <mergeCell ref="AL35:AQ35"/>
    <mergeCell ref="AR35:AW35"/>
    <mergeCell ref="AX35:BC35"/>
    <mergeCell ref="BD35:BI35"/>
    <mergeCell ref="BJ35:BO35"/>
    <mergeCell ref="BP35:BU35"/>
    <mergeCell ref="A36:X36"/>
    <mergeCell ref="Z36:AE36"/>
    <mergeCell ref="AF36:AK36"/>
    <mergeCell ref="AL36:AQ36"/>
    <mergeCell ref="BP36:BU36"/>
    <mergeCell ref="AR36:AW36"/>
    <mergeCell ref="AX36:BC36"/>
    <mergeCell ref="BD36:BI36"/>
    <mergeCell ref="BJ36:BO36"/>
    <mergeCell ref="BP5:BU5"/>
    <mergeCell ref="BP2:BU4"/>
    <mergeCell ref="A6:X6"/>
    <mergeCell ref="A1:C3"/>
    <mergeCell ref="D1:X3"/>
    <mergeCell ref="BP6:BU6"/>
    <mergeCell ref="AX5:BC5"/>
    <mergeCell ref="BD5:BI5"/>
    <mergeCell ref="BJ5:BO5"/>
    <mergeCell ref="AF5:AK5"/>
  </mergeCells>
  <printOptions/>
  <pageMargins left="0.33" right="0.67" top="0.8" bottom="0.41" header="0.35" footer="0.25"/>
  <pageSetup blackAndWhite="1" horizontalDpi="360" verticalDpi="360" orientation="landscape" paperSize="9" scale="65" r:id="rId1"/>
  <headerFooter alignWithMargins="0">
    <oddHeader>&amp;LSTA4TAG&amp;R10.oldal</oddHeader>
    <oddFooter>&amp;R/tag adatlap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F27"/>
  <sheetViews>
    <sheetView tabSelected="1" workbookViewId="0" topLeftCell="A1">
      <selection activeCell="AW17" sqref="AW17"/>
    </sheetView>
  </sheetViews>
  <sheetFormatPr defaultColWidth="9.140625" defaultRowHeight="12.75"/>
  <cols>
    <col min="1" max="12" width="2.7109375" style="0" customWidth="1"/>
    <col min="13" max="16" width="3.7109375" style="0" customWidth="1"/>
    <col min="17" max="16384" width="2.7109375" style="0" customWidth="1"/>
  </cols>
  <sheetData>
    <row r="1" spans="1:4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542" t="s">
        <v>286</v>
      </c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4"/>
      <c r="AO2" s="2"/>
    </row>
    <row r="3" spans="1:84" ht="15.75" customHeight="1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45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7"/>
      <c r="AO3" s="2"/>
      <c r="AW3" s="527" t="s">
        <v>307</v>
      </c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9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5"/>
      <c r="CB3" s="114"/>
      <c r="CC3" s="114"/>
      <c r="CD3" s="114"/>
      <c r="CE3" s="114"/>
      <c r="CF3" s="114"/>
    </row>
    <row r="4" spans="1:84" ht="19.5" customHeight="1">
      <c r="A4" s="538" t="s">
        <v>285</v>
      </c>
      <c r="B4" s="539"/>
      <c r="C4" s="539"/>
      <c r="D4" s="539"/>
      <c r="E4" s="539"/>
      <c r="F4" s="539"/>
      <c r="G4" s="539"/>
      <c r="H4" s="539"/>
      <c r="I4" s="2"/>
      <c r="J4" s="2"/>
      <c r="K4" s="2"/>
      <c r="L4" s="2"/>
      <c r="M4" s="2"/>
      <c r="N4" s="2"/>
      <c r="O4" s="2"/>
      <c r="P4" s="2"/>
      <c r="Q4" s="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117" t="s">
        <v>5</v>
      </c>
      <c r="AD4" s="117"/>
      <c r="AE4" s="117"/>
      <c r="AF4" s="117"/>
      <c r="AG4" s="117"/>
      <c r="AH4" s="117"/>
      <c r="AI4" s="117"/>
      <c r="AJ4" s="117"/>
      <c r="AK4" s="117"/>
      <c r="AL4" s="152"/>
      <c r="AM4" s="540"/>
      <c r="AN4" s="541"/>
      <c r="AO4" s="92"/>
      <c r="AP4" s="93"/>
      <c r="AQ4" s="93"/>
      <c r="AR4" s="93"/>
      <c r="AS4" s="93"/>
      <c r="AT4" s="93"/>
      <c r="AU4" s="93"/>
      <c r="AV4" s="94"/>
      <c r="AW4" s="530"/>
      <c r="AX4" s="531"/>
      <c r="AY4" s="531"/>
      <c r="AZ4" s="531"/>
      <c r="BA4" s="531"/>
      <c r="BB4" s="532"/>
      <c r="BC4" s="532"/>
      <c r="BD4" s="532"/>
      <c r="BE4" s="532"/>
      <c r="BF4" s="532"/>
      <c r="BG4" s="532"/>
      <c r="BH4" s="533"/>
      <c r="BM4" s="11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14"/>
      <c r="CE4" s="114"/>
      <c r="CF4" s="114"/>
    </row>
    <row r="5" spans="1:84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117"/>
      <c r="AD5" s="117"/>
      <c r="AE5" s="117"/>
      <c r="AF5" s="117"/>
      <c r="AG5" s="117"/>
      <c r="AH5" s="117"/>
      <c r="AI5" s="117"/>
      <c r="AJ5" s="117"/>
      <c r="AK5" s="117"/>
      <c r="AL5" s="152"/>
      <c r="AM5" s="155"/>
      <c r="AN5" s="156"/>
      <c r="AO5" s="92"/>
      <c r="AP5" s="93"/>
      <c r="AQ5" s="93"/>
      <c r="AR5" s="93"/>
      <c r="AS5" s="93"/>
      <c r="AT5" s="93"/>
      <c r="AU5" s="93"/>
      <c r="AV5" s="95"/>
      <c r="AW5" s="530"/>
      <c r="AX5" s="531"/>
      <c r="AY5" s="531"/>
      <c r="AZ5" s="531"/>
      <c r="BA5" s="531"/>
      <c r="BB5" s="532"/>
      <c r="BC5" s="532"/>
      <c r="BD5" s="532"/>
      <c r="BE5" s="532"/>
      <c r="BF5" s="532"/>
      <c r="BG5" s="532"/>
      <c r="BH5" s="533"/>
      <c r="BM5" s="11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14"/>
      <c r="CE5" s="114"/>
      <c r="CF5" s="114"/>
    </row>
    <row r="6" spans="1:84" ht="19.5" customHeight="1" thickBot="1">
      <c r="A6" s="548" t="s">
        <v>343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92"/>
      <c r="AL6" s="92"/>
      <c r="AM6" s="92"/>
      <c r="AN6" s="92"/>
      <c r="AO6" s="92"/>
      <c r="AP6" s="93"/>
      <c r="AQ6" s="93"/>
      <c r="AR6" s="93"/>
      <c r="AS6" s="93"/>
      <c r="AT6" s="93"/>
      <c r="AU6" s="93"/>
      <c r="AV6" s="94"/>
      <c r="AW6" s="534"/>
      <c r="AX6" s="535"/>
      <c r="AY6" s="535"/>
      <c r="AZ6" s="535"/>
      <c r="BA6" s="535"/>
      <c r="BB6" s="536"/>
      <c r="BC6" s="536"/>
      <c r="BD6" s="536"/>
      <c r="BE6" s="536"/>
      <c r="BF6" s="536"/>
      <c r="BG6" s="536"/>
      <c r="BH6" s="537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6"/>
      <c r="CC6" s="114"/>
      <c r="CD6" s="114"/>
      <c r="CE6" s="114"/>
      <c r="CF6" s="114"/>
    </row>
    <row r="7" spans="1:84" ht="19.5" customHeigh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7"/>
      <c r="AO7" s="92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4"/>
      <c r="BA7" s="93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</row>
    <row r="8" spans="1:52" ht="19.5" customHeight="1">
      <c r="A8" s="113"/>
      <c r="B8" s="2"/>
      <c r="C8" s="2"/>
      <c r="D8" s="143" t="s">
        <v>4</v>
      </c>
      <c r="E8" s="143"/>
      <c r="F8" s="143"/>
      <c r="G8" s="143"/>
      <c r="H8" s="143"/>
      <c r="I8" s="143"/>
      <c r="J8" s="143"/>
      <c r="K8" s="143"/>
      <c r="L8" s="144"/>
      <c r="M8" s="145"/>
      <c r="N8" s="146"/>
      <c r="O8" s="146"/>
      <c r="P8" s="146"/>
      <c r="Q8" s="146"/>
      <c r="R8" s="146"/>
      <c r="S8" s="146"/>
      <c r="T8" s="146"/>
      <c r="U8" s="147"/>
      <c r="V8" s="2"/>
      <c r="W8" s="2"/>
      <c r="X8" s="2"/>
      <c r="Y8" s="2"/>
      <c r="Z8" s="2"/>
      <c r="AA8" s="2"/>
      <c r="AB8" s="2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2"/>
      <c r="AZ8" s="85"/>
    </row>
    <row r="9" spans="1:52" ht="19.5" customHeight="1">
      <c r="A9" s="2"/>
      <c r="B9" s="2"/>
      <c r="C9" s="2"/>
      <c r="D9" s="143"/>
      <c r="E9" s="143"/>
      <c r="F9" s="143"/>
      <c r="G9" s="143"/>
      <c r="H9" s="143"/>
      <c r="I9" s="143"/>
      <c r="J9" s="143"/>
      <c r="K9" s="143"/>
      <c r="L9" s="144"/>
      <c r="M9" s="148"/>
      <c r="N9" s="149"/>
      <c r="O9" s="149"/>
      <c r="P9" s="149"/>
      <c r="Q9" s="149"/>
      <c r="R9" s="149"/>
      <c r="S9" s="149"/>
      <c r="T9" s="149"/>
      <c r="U9" s="150"/>
      <c r="V9" s="2"/>
      <c r="W9" s="2"/>
      <c r="X9" s="2"/>
      <c r="Y9" s="2"/>
      <c r="Z9" s="2"/>
      <c r="AA9" s="2"/>
      <c r="AB9" s="2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2"/>
      <c r="AZ9" s="85"/>
    </row>
    <row r="10" spans="1:52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2"/>
      <c r="AZ10" s="85"/>
    </row>
    <row r="11" spans="1:52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7" t="s">
        <v>6</v>
      </c>
      <c r="M11" s="549">
        <v>38357</v>
      </c>
      <c r="N11" s="549"/>
      <c r="O11" s="549"/>
      <c r="P11" s="54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2"/>
      <c r="AV11" s="85"/>
      <c r="AW11" s="85"/>
      <c r="AX11" s="85"/>
      <c r="AY11" s="85"/>
      <c r="AZ11" s="85"/>
    </row>
    <row r="12" spans="1:41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2"/>
    </row>
    <row r="13" spans="1:41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.75" customHeight="1">
      <c r="A15" s="2"/>
      <c r="B15" s="2"/>
      <c r="C15" s="2"/>
      <c r="D15" s="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2"/>
      <c r="P15" s="2"/>
      <c r="Q15" s="2"/>
      <c r="R15" s="2"/>
      <c r="S15" s="2"/>
      <c r="T15" s="2" t="s">
        <v>7</v>
      </c>
      <c r="U15" s="2"/>
      <c r="V15" s="2"/>
      <c r="W15" s="2"/>
      <c r="X15" s="2"/>
      <c r="Y15" s="2"/>
      <c r="Z15" s="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2"/>
      <c r="AL15" s="2"/>
      <c r="AM15" s="2"/>
      <c r="AN15" s="2"/>
      <c r="AO15" s="2"/>
    </row>
    <row r="16" spans="1:41" ht="15.75" customHeight="1">
      <c r="A16" s="2"/>
      <c r="B16" s="2"/>
      <c r="C16" s="2"/>
      <c r="D16" s="2"/>
      <c r="E16" s="2"/>
      <c r="F16" s="2"/>
      <c r="G16" s="2"/>
      <c r="H16" s="2"/>
      <c r="I16" s="8" t="s">
        <v>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8" t="s">
        <v>9</v>
      </c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"/>
      <c r="AO17" s="2"/>
    </row>
    <row r="18" spans="1:41" ht="15.75" customHeight="1">
      <c r="A18" s="124" t="s">
        <v>10</v>
      </c>
      <c r="B18" s="12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2"/>
      <c r="AO18" s="2"/>
    </row>
    <row r="19" spans="1:41" ht="15.75" customHeight="1">
      <c r="A19" s="126"/>
      <c r="B19" s="127"/>
      <c r="C19" s="132" t="s">
        <v>11</v>
      </c>
      <c r="D19" s="132"/>
      <c r="E19" s="132"/>
      <c r="F19" s="132"/>
      <c r="G19" s="132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9" t="s">
        <v>12</v>
      </c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2"/>
      <c r="AJ19" s="2"/>
      <c r="AK19" s="2"/>
      <c r="AL19" s="2"/>
      <c r="AM19" s="2"/>
      <c r="AN19" s="2"/>
      <c r="AO19" s="2"/>
    </row>
    <row r="20" spans="1:41" ht="15.75" customHeight="1">
      <c r="A20" s="126"/>
      <c r="B20" s="127"/>
      <c r="C20" s="132"/>
      <c r="D20" s="132"/>
      <c r="E20" s="132"/>
      <c r="F20" s="132"/>
      <c r="G20" s="132"/>
      <c r="H20" s="136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8"/>
      <c r="U20" s="140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2"/>
      <c r="AJ20" s="2"/>
      <c r="AK20" s="2"/>
      <c r="AL20" s="2"/>
      <c r="AM20" s="2"/>
      <c r="AN20" s="2"/>
      <c r="AO20" s="2"/>
    </row>
    <row r="21" spans="1:41" ht="15.75" customHeight="1">
      <c r="A21" s="128"/>
      <c r="B21" s="12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.75" customHeight="1">
      <c r="A22" s="124" t="s">
        <v>13</v>
      </c>
      <c r="B22" s="12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2"/>
      <c r="AO22" s="2"/>
    </row>
    <row r="23" spans="1:41" ht="15.75" customHeight="1">
      <c r="A23" s="126"/>
      <c r="B23" s="127"/>
      <c r="C23" s="9"/>
      <c r="D23" s="9"/>
      <c r="E23" s="9"/>
      <c r="F23" s="2"/>
      <c r="G23" s="2"/>
      <c r="H23" s="2"/>
      <c r="I23" s="2"/>
      <c r="J23" s="2"/>
      <c r="K23" s="2"/>
      <c r="L23" s="2"/>
      <c r="M23" s="2"/>
      <c r="N23" s="2"/>
      <c r="O23" s="7" t="s">
        <v>14</v>
      </c>
      <c r="P23" s="130"/>
      <c r="Q23" s="130"/>
      <c r="R23" s="2"/>
      <c r="S23" s="2"/>
      <c r="T23" s="524" t="s">
        <v>288</v>
      </c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5"/>
      <c r="AN23" s="526"/>
      <c r="AO23" s="2"/>
    </row>
    <row r="24" spans="1:41" ht="15.75" customHeight="1" thickBot="1">
      <c r="A24" s="126"/>
      <c r="B24" s="12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2"/>
      <c r="AO24" s="2"/>
    </row>
    <row r="25" spans="1:41" ht="15.75" customHeight="1" thickBot="1">
      <c r="A25" s="126"/>
      <c r="B25" s="12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" t="s">
        <v>15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2"/>
      <c r="AK25" s="2"/>
      <c r="AL25" s="2"/>
      <c r="AM25" s="2"/>
      <c r="AN25" s="2"/>
      <c r="AO25" s="2"/>
    </row>
    <row r="26" spans="1:41" ht="15.75" customHeight="1">
      <c r="A26" s="128"/>
      <c r="B26" s="129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</row>
    <row r="27" spans="1:4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</sheetData>
  <mergeCells count="20">
    <mergeCell ref="U19:U20"/>
    <mergeCell ref="D8:L9"/>
    <mergeCell ref="M8:U9"/>
    <mergeCell ref="AC4:AL5"/>
    <mergeCell ref="A6:AJ6"/>
    <mergeCell ref="V19:AH20"/>
    <mergeCell ref="A18:B21"/>
    <mergeCell ref="C19:G20"/>
    <mergeCell ref="H19:T20"/>
    <mergeCell ref="M11:P11"/>
    <mergeCell ref="E15:N15"/>
    <mergeCell ref="AA15:AJ15"/>
    <mergeCell ref="AW3:BH6"/>
    <mergeCell ref="A4:H4"/>
    <mergeCell ref="AM4:AN5"/>
    <mergeCell ref="AC2:AN3"/>
    <mergeCell ref="A22:B26"/>
    <mergeCell ref="P23:Q23"/>
    <mergeCell ref="P25:AI25"/>
    <mergeCell ref="T23:AN23"/>
  </mergeCells>
  <printOptions/>
  <pageMargins left="0.75" right="0.75" top="1" bottom="1" header="0.5" footer="0.5"/>
  <pageSetup blackAndWhite="1" horizontalDpi="360" verticalDpi="360" orientation="landscape" paperSize="9" r:id="rId1"/>
  <headerFooter alignWithMargins="0">
    <oddHeader>&amp;LSTA4TAGokl&amp;R11.oldal</oddHeader>
    <oddFooter>&amp;C
&amp;R/tag(okl) adatlap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L139"/>
  <sheetViews>
    <sheetView workbookViewId="0" topLeftCell="A1">
      <selection activeCell="A1" sqref="A1"/>
    </sheetView>
  </sheetViews>
  <sheetFormatPr defaultColWidth="9.140625" defaultRowHeight="12.75"/>
  <cols>
    <col min="1" max="1" width="4.28125" style="30" customWidth="1"/>
    <col min="2" max="2" width="5.140625" style="30" customWidth="1"/>
    <col min="3" max="3" width="4.421875" style="30" customWidth="1"/>
    <col min="4" max="6" width="3.28125" style="14" customWidth="1"/>
    <col min="7" max="11" width="2.7109375" style="14" customWidth="1"/>
    <col min="12" max="12" width="19.8515625" style="14" customWidth="1"/>
    <col min="13" max="13" width="2.7109375" style="14" customWidth="1"/>
    <col min="14" max="14" width="4.421875" style="14" customWidth="1"/>
    <col min="15" max="16384" width="2.7109375" style="14" customWidth="1"/>
  </cols>
  <sheetData>
    <row r="1" spans="1:55" ht="15">
      <c r="A1" s="74"/>
      <c r="B1" s="207" t="s">
        <v>195</v>
      </c>
      <c r="C1" s="576"/>
      <c r="D1" s="577"/>
      <c r="E1" s="71"/>
      <c r="F1" s="237" t="s">
        <v>303</v>
      </c>
      <c r="G1" s="584"/>
      <c r="H1" s="584"/>
      <c r="I1" s="584"/>
      <c r="J1" s="584"/>
      <c r="K1" s="584"/>
      <c r="L1" s="584"/>
      <c r="M1" s="71"/>
      <c r="N1" s="68"/>
      <c r="O1" s="68"/>
      <c r="P1" s="68"/>
      <c r="Q1" s="68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90" ht="15">
      <c r="A2" s="74"/>
      <c r="B2" s="578"/>
      <c r="C2" s="579"/>
      <c r="D2" s="580"/>
      <c r="E2" s="71"/>
      <c r="F2" s="585"/>
      <c r="G2" s="585"/>
      <c r="H2" s="585"/>
      <c r="I2" s="585"/>
      <c r="J2" s="585"/>
      <c r="K2" s="585"/>
      <c r="L2" s="585"/>
      <c r="M2" s="68"/>
      <c r="N2" s="68"/>
      <c r="O2" s="68"/>
      <c r="P2" s="68"/>
      <c r="Q2" s="6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90" ht="15.75" thickBot="1">
      <c r="A3" s="74"/>
      <c r="B3" s="581"/>
      <c r="C3" s="582"/>
      <c r="D3" s="583"/>
      <c r="E3" s="71"/>
      <c r="F3" s="585"/>
      <c r="G3" s="585"/>
      <c r="H3" s="585"/>
      <c r="I3" s="585"/>
      <c r="J3" s="585"/>
      <c r="K3" s="585"/>
      <c r="L3" s="585"/>
      <c r="M3" s="68"/>
      <c r="N3" s="586" t="s">
        <v>289</v>
      </c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4" spans="1:90" ht="19.5" customHeight="1">
      <c r="A4" s="74"/>
      <c r="B4" s="74"/>
      <c r="C4" s="74"/>
      <c r="D4" s="12"/>
      <c r="E4" s="12"/>
      <c r="F4" s="66"/>
      <c r="G4" s="66"/>
      <c r="H4" s="66"/>
      <c r="I4" s="66"/>
      <c r="J4" s="66"/>
      <c r="K4" s="66"/>
      <c r="L4" s="66"/>
      <c r="M4" s="66"/>
      <c r="N4" s="12"/>
      <c r="O4" s="12"/>
      <c r="P4" s="12"/>
      <c r="Q4" s="12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12"/>
      <c r="BC4" s="12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</row>
    <row r="5" spans="1:90" ht="19.5" customHeight="1">
      <c r="A5" s="74"/>
      <c r="B5" s="74"/>
      <c r="C5" s="17" t="s">
        <v>302</v>
      </c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88"/>
      <c r="S5" s="88"/>
      <c r="T5" s="88"/>
      <c r="U5" s="88"/>
      <c r="V5" s="88"/>
      <c r="W5" s="88"/>
      <c r="X5" s="89"/>
      <c r="Y5" s="90"/>
      <c r="Z5" s="91"/>
      <c r="AA5" s="91"/>
      <c r="AB5" s="91"/>
      <c r="AC5" s="91"/>
      <c r="AD5" s="91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2"/>
      <c r="BC5" s="12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</row>
    <row r="6" spans="1:90" ht="19.5" customHeight="1">
      <c r="A6" s="218" t="s">
        <v>291</v>
      </c>
      <c r="B6" s="213" t="s">
        <v>221</v>
      </c>
      <c r="C6" s="216" t="s">
        <v>220</v>
      </c>
      <c r="D6" s="201" t="s">
        <v>196</v>
      </c>
      <c r="E6" s="202"/>
      <c r="F6" s="202"/>
      <c r="G6" s="202"/>
      <c r="H6" s="202"/>
      <c r="I6" s="202"/>
      <c r="J6" s="202"/>
      <c r="K6" s="202"/>
      <c r="L6" s="202"/>
      <c r="M6" s="202"/>
      <c r="N6" s="12"/>
      <c r="O6" s="202" t="s">
        <v>22</v>
      </c>
      <c r="P6" s="202"/>
      <c r="Q6" s="202"/>
      <c r="R6" s="247"/>
      <c r="S6" s="247" t="s">
        <v>314</v>
      </c>
      <c r="T6" s="247"/>
      <c r="U6" s="247"/>
      <c r="V6" s="247"/>
      <c r="W6" s="247" t="s">
        <v>308</v>
      </c>
      <c r="X6" s="247"/>
      <c r="Y6" s="247"/>
      <c r="Z6" s="247"/>
      <c r="AA6" s="247" t="s">
        <v>197</v>
      </c>
      <c r="AB6" s="247"/>
      <c r="AC6" s="247"/>
      <c r="AD6" s="247"/>
      <c r="AE6" s="591" t="s">
        <v>198</v>
      </c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3"/>
      <c r="BC6" s="12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ht="19.5" customHeight="1">
      <c r="A7" s="218"/>
      <c r="B7" s="214"/>
      <c r="C7" s="216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12"/>
      <c r="O7" s="202"/>
      <c r="P7" s="202"/>
      <c r="Q7" s="202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23" t="s">
        <v>41</v>
      </c>
      <c r="AF7" s="229"/>
      <c r="AG7" s="229"/>
      <c r="AH7" s="224"/>
      <c r="AI7" s="223" t="s">
        <v>55</v>
      </c>
      <c r="AJ7" s="229"/>
      <c r="AK7" s="229"/>
      <c r="AL7" s="224"/>
      <c r="AM7" s="223" t="s">
        <v>165</v>
      </c>
      <c r="AN7" s="229"/>
      <c r="AO7" s="229"/>
      <c r="AP7" s="224"/>
      <c r="AQ7" s="223" t="s">
        <v>199</v>
      </c>
      <c r="AR7" s="229"/>
      <c r="AS7" s="229"/>
      <c r="AT7" s="224"/>
      <c r="AU7" s="247" t="s">
        <v>200</v>
      </c>
      <c r="AV7" s="247"/>
      <c r="AW7" s="247"/>
      <c r="AX7" s="247"/>
      <c r="AY7" s="247" t="s">
        <v>201</v>
      </c>
      <c r="AZ7" s="247"/>
      <c r="BA7" s="247"/>
      <c r="BB7" s="370"/>
      <c r="BC7" s="12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ht="19.5" customHeight="1">
      <c r="A8" s="218"/>
      <c r="B8" s="214"/>
      <c r="C8" s="216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587"/>
      <c r="AF8" s="588"/>
      <c r="AG8" s="588"/>
      <c r="AH8" s="589"/>
      <c r="AI8" s="587"/>
      <c r="AJ8" s="588"/>
      <c r="AK8" s="588"/>
      <c r="AL8" s="589"/>
      <c r="AM8" s="587"/>
      <c r="AN8" s="588"/>
      <c r="AO8" s="588"/>
      <c r="AP8" s="589"/>
      <c r="AQ8" s="587"/>
      <c r="AR8" s="588"/>
      <c r="AS8" s="588"/>
      <c r="AT8" s="589"/>
      <c r="AU8" s="370"/>
      <c r="AV8" s="370"/>
      <c r="AW8" s="370"/>
      <c r="AX8" s="370"/>
      <c r="AY8" s="370"/>
      <c r="AZ8" s="370"/>
      <c r="BA8" s="370"/>
      <c r="BB8" s="370"/>
      <c r="BC8" s="12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55" ht="19.5" customHeight="1">
      <c r="A9" s="218"/>
      <c r="B9" s="215"/>
      <c r="C9" s="217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1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432"/>
      <c r="AF9" s="433"/>
      <c r="AG9" s="433"/>
      <c r="AH9" s="590"/>
      <c r="AI9" s="432"/>
      <c r="AJ9" s="433"/>
      <c r="AK9" s="433"/>
      <c r="AL9" s="590"/>
      <c r="AM9" s="432"/>
      <c r="AN9" s="433"/>
      <c r="AO9" s="433"/>
      <c r="AP9" s="590"/>
      <c r="AQ9" s="432"/>
      <c r="AR9" s="433"/>
      <c r="AS9" s="433"/>
      <c r="AT9" s="590"/>
      <c r="AU9" s="370"/>
      <c r="AV9" s="370"/>
      <c r="AW9" s="370"/>
      <c r="AX9" s="370"/>
      <c r="AY9" s="370"/>
      <c r="AZ9" s="370"/>
      <c r="BA9" s="370"/>
      <c r="BB9" s="370"/>
      <c r="BC9" s="12"/>
    </row>
    <row r="10" spans="1:55" ht="19.5" customHeight="1">
      <c r="A10" s="20"/>
      <c r="B10" s="74">
        <v>1</v>
      </c>
      <c r="C10" s="74">
        <v>2</v>
      </c>
      <c r="D10" s="198">
        <v>3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2"/>
      <c r="O10" s="198">
        <v>4</v>
      </c>
      <c r="P10" s="198"/>
      <c r="Q10" s="198"/>
      <c r="R10" s="198"/>
      <c r="S10" s="198">
        <v>5</v>
      </c>
      <c r="T10" s="198"/>
      <c r="U10" s="198"/>
      <c r="V10" s="198"/>
      <c r="W10" s="198">
        <v>6</v>
      </c>
      <c r="X10" s="198"/>
      <c r="Y10" s="198"/>
      <c r="Z10" s="198"/>
      <c r="AA10" s="198">
        <v>7</v>
      </c>
      <c r="AB10" s="198"/>
      <c r="AC10" s="198"/>
      <c r="AD10" s="198"/>
      <c r="AE10" s="198">
        <v>8</v>
      </c>
      <c r="AF10" s="198"/>
      <c r="AG10" s="198"/>
      <c r="AH10" s="198"/>
      <c r="AI10" s="198">
        <v>9</v>
      </c>
      <c r="AJ10" s="198"/>
      <c r="AK10" s="198"/>
      <c r="AL10" s="198"/>
      <c r="AM10" s="198">
        <v>10</v>
      </c>
      <c r="AN10" s="198"/>
      <c r="AO10" s="198"/>
      <c r="AP10" s="198"/>
      <c r="AQ10" s="198">
        <v>11</v>
      </c>
      <c r="AR10" s="198"/>
      <c r="AS10" s="198"/>
      <c r="AT10" s="198"/>
      <c r="AU10" s="198">
        <v>12</v>
      </c>
      <c r="AV10" s="198"/>
      <c r="AW10" s="198"/>
      <c r="AX10" s="198"/>
      <c r="AY10" s="199" t="s">
        <v>304</v>
      </c>
      <c r="AZ10" s="198"/>
      <c r="BA10" s="198"/>
      <c r="BB10" s="198"/>
      <c r="BC10" s="12"/>
    </row>
    <row r="11" spans="1:55" ht="13.5" thickBot="1">
      <c r="A11" s="20"/>
      <c r="B11" s="74"/>
      <c r="C11" s="7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2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12"/>
    </row>
    <row r="12" spans="1:55" ht="18.75" customHeight="1" thickBot="1">
      <c r="A12" s="75" t="s">
        <v>295</v>
      </c>
      <c r="B12" s="76">
        <v>1</v>
      </c>
      <c r="C12" s="77">
        <v>1</v>
      </c>
      <c r="D12" s="568" t="s">
        <v>32</v>
      </c>
      <c r="E12" s="571"/>
      <c r="F12" s="571"/>
      <c r="G12" s="571"/>
      <c r="H12" s="571"/>
      <c r="I12" s="571"/>
      <c r="J12" s="571"/>
      <c r="K12" s="571"/>
      <c r="L12" s="571"/>
      <c r="M12" s="571"/>
      <c r="N12" s="34">
        <v>1</v>
      </c>
      <c r="O12" s="573" t="s">
        <v>222</v>
      </c>
      <c r="P12" s="574"/>
      <c r="Q12" s="574"/>
      <c r="R12" s="575"/>
      <c r="S12" s="558"/>
      <c r="T12" s="559"/>
      <c r="U12" s="559"/>
      <c r="V12" s="559"/>
      <c r="W12" s="558"/>
      <c r="X12" s="559"/>
      <c r="Y12" s="559"/>
      <c r="Z12" s="559"/>
      <c r="AA12" s="564">
        <f aca="true" t="shared" si="0" ref="AA12:AA18">SUMIF($A$19:$A$139,$A12,AA$19:AA$139)</f>
        <v>0</v>
      </c>
      <c r="AB12" s="565"/>
      <c r="AC12" s="565"/>
      <c r="AD12" s="565"/>
      <c r="AE12" s="564">
        <f aca="true" t="shared" si="1" ref="AE12:AE18">SUMIF($A$19:$A$139,$A12,AE$19:AE$139)</f>
        <v>0</v>
      </c>
      <c r="AF12" s="565"/>
      <c r="AG12" s="565"/>
      <c r="AH12" s="565"/>
      <c r="AI12" s="564">
        <f aca="true" t="shared" si="2" ref="AI12:AI18">SUMIF($A$19:$A$139,$A12,AI$19:AI$139)</f>
        <v>0</v>
      </c>
      <c r="AJ12" s="565"/>
      <c r="AK12" s="565"/>
      <c r="AL12" s="565"/>
      <c r="AM12" s="564">
        <f aca="true" t="shared" si="3" ref="AM12:AM18">SUMIF($A$19:$A$139,$A12,AM$19:AM$139)</f>
        <v>0</v>
      </c>
      <c r="AN12" s="565"/>
      <c r="AO12" s="565"/>
      <c r="AP12" s="565"/>
      <c r="AQ12" s="564">
        <f aca="true" t="shared" si="4" ref="AQ12:AQ18">SUMIF($A$19:$A$139,$A12,AQ$19:AQ$139)</f>
        <v>0</v>
      </c>
      <c r="AR12" s="565"/>
      <c r="AS12" s="565"/>
      <c r="AT12" s="565"/>
      <c r="AU12" s="564">
        <f aca="true" t="shared" si="5" ref="AU12:AU18">SUMIF($A$19:$A$139,$A12,AU$19:AU$139)</f>
        <v>0</v>
      </c>
      <c r="AV12" s="565"/>
      <c r="AW12" s="565"/>
      <c r="AX12" s="565"/>
      <c r="AY12" s="564">
        <f>AE12-AU12</f>
        <v>0</v>
      </c>
      <c r="AZ12" s="565"/>
      <c r="BA12" s="565"/>
      <c r="BB12" s="565"/>
      <c r="BC12" s="12"/>
    </row>
    <row r="13" spans="1:55" ht="18.75" customHeight="1" thickBot="1">
      <c r="A13" s="75" t="s">
        <v>223</v>
      </c>
      <c r="B13" s="76">
        <v>2</v>
      </c>
      <c r="C13" s="77">
        <v>1</v>
      </c>
      <c r="D13" s="568" t="s">
        <v>338</v>
      </c>
      <c r="E13" s="571"/>
      <c r="F13" s="571"/>
      <c r="G13" s="571"/>
      <c r="H13" s="571"/>
      <c r="I13" s="571"/>
      <c r="J13" s="571"/>
      <c r="K13" s="571"/>
      <c r="L13" s="571"/>
      <c r="M13" s="571"/>
      <c r="N13" s="34">
        <v>2</v>
      </c>
      <c r="O13" s="572" t="s">
        <v>223</v>
      </c>
      <c r="P13" s="572"/>
      <c r="Q13" s="572"/>
      <c r="R13" s="572"/>
      <c r="S13" s="558"/>
      <c r="T13" s="559"/>
      <c r="U13" s="559"/>
      <c r="V13" s="559"/>
      <c r="W13" s="558"/>
      <c r="X13" s="559"/>
      <c r="Y13" s="559"/>
      <c r="Z13" s="559"/>
      <c r="AA13" s="564">
        <f t="shared" si="0"/>
        <v>0</v>
      </c>
      <c r="AB13" s="565"/>
      <c r="AC13" s="565"/>
      <c r="AD13" s="565"/>
      <c r="AE13" s="564">
        <f t="shared" si="1"/>
        <v>0</v>
      </c>
      <c r="AF13" s="565"/>
      <c r="AG13" s="565"/>
      <c r="AH13" s="565"/>
      <c r="AI13" s="564">
        <f t="shared" si="2"/>
        <v>0</v>
      </c>
      <c r="AJ13" s="565"/>
      <c r="AK13" s="565"/>
      <c r="AL13" s="565"/>
      <c r="AM13" s="564">
        <f t="shared" si="3"/>
        <v>0</v>
      </c>
      <c r="AN13" s="565"/>
      <c r="AO13" s="565"/>
      <c r="AP13" s="565"/>
      <c r="AQ13" s="564">
        <f t="shared" si="4"/>
        <v>0</v>
      </c>
      <c r="AR13" s="565"/>
      <c r="AS13" s="565"/>
      <c r="AT13" s="565"/>
      <c r="AU13" s="564">
        <f t="shared" si="5"/>
        <v>0</v>
      </c>
      <c r="AV13" s="565"/>
      <c r="AW13" s="565"/>
      <c r="AX13" s="565"/>
      <c r="AY13" s="564">
        <f aca="true" t="shared" si="6" ref="AY13:AY18">AE13-AU13</f>
        <v>0</v>
      </c>
      <c r="AZ13" s="565"/>
      <c r="BA13" s="565"/>
      <c r="BB13" s="565"/>
      <c r="BC13" s="12"/>
    </row>
    <row r="14" spans="1:55" ht="18.75" customHeight="1" thickBot="1">
      <c r="A14" s="75" t="s">
        <v>224</v>
      </c>
      <c r="B14" s="76">
        <v>3</v>
      </c>
      <c r="C14" s="77">
        <v>1</v>
      </c>
      <c r="D14" s="568" t="s">
        <v>254</v>
      </c>
      <c r="E14" s="571"/>
      <c r="F14" s="571"/>
      <c r="G14" s="571"/>
      <c r="H14" s="571"/>
      <c r="I14" s="571"/>
      <c r="J14" s="571"/>
      <c r="K14" s="571"/>
      <c r="L14" s="571"/>
      <c r="M14" s="571"/>
      <c r="N14" s="34">
        <v>3</v>
      </c>
      <c r="O14" s="572" t="s">
        <v>224</v>
      </c>
      <c r="P14" s="572"/>
      <c r="Q14" s="572"/>
      <c r="R14" s="572"/>
      <c r="S14" s="558"/>
      <c r="T14" s="559"/>
      <c r="U14" s="559"/>
      <c r="V14" s="559"/>
      <c r="W14" s="558"/>
      <c r="X14" s="559"/>
      <c r="Y14" s="559"/>
      <c r="Z14" s="559"/>
      <c r="AA14" s="564">
        <f t="shared" si="0"/>
        <v>0</v>
      </c>
      <c r="AB14" s="565"/>
      <c r="AC14" s="565"/>
      <c r="AD14" s="565"/>
      <c r="AE14" s="564">
        <f t="shared" si="1"/>
        <v>0</v>
      </c>
      <c r="AF14" s="565"/>
      <c r="AG14" s="565"/>
      <c r="AH14" s="565"/>
      <c r="AI14" s="564">
        <f t="shared" si="2"/>
        <v>0</v>
      </c>
      <c r="AJ14" s="565"/>
      <c r="AK14" s="565"/>
      <c r="AL14" s="565"/>
      <c r="AM14" s="564">
        <f t="shared" si="3"/>
        <v>0</v>
      </c>
      <c r="AN14" s="565"/>
      <c r="AO14" s="565"/>
      <c r="AP14" s="565"/>
      <c r="AQ14" s="564">
        <f t="shared" si="4"/>
        <v>0</v>
      </c>
      <c r="AR14" s="565"/>
      <c r="AS14" s="565"/>
      <c r="AT14" s="565"/>
      <c r="AU14" s="564">
        <f t="shared" si="5"/>
        <v>0</v>
      </c>
      <c r="AV14" s="565"/>
      <c r="AW14" s="565"/>
      <c r="AX14" s="565"/>
      <c r="AY14" s="564">
        <f t="shared" si="6"/>
        <v>0</v>
      </c>
      <c r="AZ14" s="565"/>
      <c r="BA14" s="565"/>
      <c r="BB14" s="565"/>
      <c r="BC14" s="12"/>
    </row>
    <row r="15" spans="1:55" ht="18.75" customHeight="1" thickBot="1">
      <c r="A15" s="75" t="s">
        <v>225</v>
      </c>
      <c r="B15" s="76">
        <v>4</v>
      </c>
      <c r="C15" s="77">
        <v>1</v>
      </c>
      <c r="D15" s="568" t="s">
        <v>255</v>
      </c>
      <c r="E15" s="571"/>
      <c r="F15" s="571"/>
      <c r="G15" s="571"/>
      <c r="H15" s="571"/>
      <c r="I15" s="571"/>
      <c r="J15" s="571"/>
      <c r="K15" s="571"/>
      <c r="L15" s="571"/>
      <c r="M15" s="571"/>
      <c r="N15" s="34">
        <v>4</v>
      </c>
      <c r="O15" s="572" t="s">
        <v>225</v>
      </c>
      <c r="P15" s="572"/>
      <c r="Q15" s="572"/>
      <c r="R15" s="572"/>
      <c r="S15" s="558"/>
      <c r="T15" s="559"/>
      <c r="U15" s="559"/>
      <c r="V15" s="559"/>
      <c r="W15" s="558"/>
      <c r="X15" s="559"/>
      <c r="Y15" s="559"/>
      <c r="Z15" s="559"/>
      <c r="AA15" s="564">
        <f t="shared" si="0"/>
        <v>0</v>
      </c>
      <c r="AB15" s="565"/>
      <c r="AC15" s="565"/>
      <c r="AD15" s="565"/>
      <c r="AE15" s="564">
        <f t="shared" si="1"/>
        <v>0</v>
      </c>
      <c r="AF15" s="565"/>
      <c r="AG15" s="565"/>
      <c r="AH15" s="565"/>
      <c r="AI15" s="564">
        <f t="shared" si="2"/>
        <v>0</v>
      </c>
      <c r="AJ15" s="565"/>
      <c r="AK15" s="565"/>
      <c r="AL15" s="565"/>
      <c r="AM15" s="564">
        <f t="shared" si="3"/>
        <v>0</v>
      </c>
      <c r="AN15" s="565"/>
      <c r="AO15" s="565"/>
      <c r="AP15" s="565"/>
      <c r="AQ15" s="564">
        <f t="shared" si="4"/>
        <v>0</v>
      </c>
      <c r="AR15" s="565"/>
      <c r="AS15" s="565"/>
      <c r="AT15" s="565"/>
      <c r="AU15" s="564">
        <f t="shared" si="5"/>
        <v>0</v>
      </c>
      <c r="AV15" s="565"/>
      <c r="AW15" s="565"/>
      <c r="AX15" s="565"/>
      <c r="AY15" s="564">
        <f t="shared" si="6"/>
        <v>0</v>
      </c>
      <c r="AZ15" s="565"/>
      <c r="BA15" s="565"/>
      <c r="BB15" s="565"/>
      <c r="BC15" s="12"/>
    </row>
    <row r="16" spans="1:55" ht="18.75" customHeight="1" thickBot="1">
      <c r="A16" s="75" t="s">
        <v>226</v>
      </c>
      <c r="B16" s="76">
        <v>5</v>
      </c>
      <c r="C16" s="77">
        <v>1</v>
      </c>
      <c r="D16" s="568" t="s">
        <v>256</v>
      </c>
      <c r="E16" s="571"/>
      <c r="F16" s="571"/>
      <c r="G16" s="571"/>
      <c r="H16" s="571"/>
      <c r="I16" s="571"/>
      <c r="J16" s="571"/>
      <c r="K16" s="571"/>
      <c r="L16" s="571"/>
      <c r="M16" s="571"/>
      <c r="N16" s="34">
        <v>5</v>
      </c>
      <c r="O16" s="572" t="s">
        <v>226</v>
      </c>
      <c r="P16" s="572"/>
      <c r="Q16" s="572"/>
      <c r="R16" s="572"/>
      <c r="S16" s="558"/>
      <c r="T16" s="559"/>
      <c r="U16" s="559"/>
      <c r="V16" s="559"/>
      <c r="W16" s="558"/>
      <c r="X16" s="559"/>
      <c r="Y16" s="559"/>
      <c r="Z16" s="559"/>
      <c r="AA16" s="564">
        <f t="shared" si="0"/>
        <v>0</v>
      </c>
      <c r="AB16" s="565"/>
      <c r="AC16" s="565"/>
      <c r="AD16" s="565"/>
      <c r="AE16" s="564">
        <f t="shared" si="1"/>
        <v>0</v>
      </c>
      <c r="AF16" s="565"/>
      <c r="AG16" s="565"/>
      <c r="AH16" s="565"/>
      <c r="AI16" s="564">
        <f t="shared" si="2"/>
        <v>0</v>
      </c>
      <c r="AJ16" s="565"/>
      <c r="AK16" s="565"/>
      <c r="AL16" s="565"/>
      <c r="AM16" s="564">
        <f t="shared" si="3"/>
        <v>0</v>
      </c>
      <c r="AN16" s="565"/>
      <c r="AO16" s="565"/>
      <c r="AP16" s="565"/>
      <c r="AQ16" s="564">
        <f t="shared" si="4"/>
        <v>0</v>
      </c>
      <c r="AR16" s="565"/>
      <c r="AS16" s="565"/>
      <c r="AT16" s="565"/>
      <c r="AU16" s="564">
        <f t="shared" si="5"/>
        <v>0</v>
      </c>
      <c r="AV16" s="565"/>
      <c r="AW16" s="565"/>
      <c r="AX16" s="565"/>
      <c r="AY16" s="564">
        <f t="shared" si="6"/>
        <v>0</v>
      </c>
      <c r="AZ16" s="565"/>
      <c r="BA16" s="565"/>
      <c r="BB16" s="565"/>
      <c r="BC16" s="12"/>
    </row>
    <row r="17" spans="1:55" ht="18.75" customHeight="1" thickBot="1">
      <c r="A17" s="75" t="s">
        <v>301</v>
      </c>
      <c r="B17" s="76">
        <v>6</v>
      </c>
      <c r="C17" s="77">
        <v>1</v>
      </c>
      <c r="D17" s="568" t="s">
        <v>257</v>
      </c>
      <c r="E17" s="571"/>
      <c r="F17" s="571"/>
      <c r="G17" s="571"/>
      <c r="H17" s="571"/>
      <c r="I17" s="571"/>
      <c r="J17" s="571"/>
      <c r="K17" s="571"/>
      <c r="L17" s="571"/>
      <c r="M17" s="571"/>
      <c r="N17" s="34">
        <v>6</v>
      </c>
      <c r="O17" s="572" t="s">
        <v>301</v>
      </c>
      <c r="P17" s="572"/>
      <c r="Q17" s="572"/>
      <c r="R17" s="572"/>
      <c r="S17" s="558"/>
      <c r="T17" s="559"/>
      <c r="U17" s="559"/>
      <c r="V17" s="559"/>
      <c r="W17" s="558"/>
      <c r="X17" s="559"/>
      <c r="Y17" s="559"/>
      <c r="Z17" s="559"/>
      <c r="AA17" s="564">
        <f t="shared" si="0"/>
        <v>0</v>
      </c>
      <c r="AB17" s="565"/>
      <c r="AC17" s="565"/>
      <c r="AD17" s="565"/>
      <c r="AE17" s="564">
        <f t="shared" si="1"/>
        <v>0</v>
      </c>
      <c r="AF17" s="565"/>
      <c r="AG17" s="565"/>
      <c r="AH17" s="565"/>
      <c r="AI17" s="564">
        <f t="shared" si="2"/>
        <v>0</v>
      </c>
      <c r="AJ17" s="565"/>
      <c r="AK17" s="565"/>
      <c r="AL17" s="565"/>
      <c r="AM17" s="564">
        <f t="shared" si="3"/>
        <v>0</v>
      </c>
      <c r="AN17" s="565"/>
      <c r="AO17" s="565"/>
      <c r="AP17" s="565"/>
      <c r="AQ17" s="564">
        <f t="shared" si="4"/>
        <v>0</v>
      </c>
      <c r="AR17" s="565"/>
      <c r="AS17" s="565"/>
      <c r="AT17" s="565"/>
      <c r="AU17" s="564">
        <f t="shared" si="5"/>
        <v>0</v>
      </c>
      <c r="AV17" s="565"/>
      <c r="AW17" s="565"/>
      <c r="AX17" s="565"/>
      <c r="AY17" s="564">
        <f t="shared" si="6"/>
        <v>0</v>
      </c>
      <c r="AZ17" s="565"/>
      <c r="BA17" s="565"/>
      <c r="BB17" s="565"/>
      <c r="BC17" s="12"/>
    </row>
    <row r="18" spans="1:55" ht="18.75" customHeight="1" thickBot="1">
      <c r="A18" s="75" t="s">
        <v>272</v>
      </c>
      <c r="B18" s="76">
        <v>7</v>
      </c>
      <c r="C18" s="77">
        <v>1</v>
      </c>
      <c r="D18" s="568" t="s">
        <v>258</v>
      </c>
      <c r="E18" s="569"/>
      <c r="F18" s="569"/>
      <c r="G18" s="569"/>
      <c r="H18" s="569"/>
      <c r="I18" s="569"/>
      <c r="J18" s="569"/>
      <c r="K18" s="569"/>
      <c r="L18" s="569"/>
      <c r="M18" s="569"/>
      <c r="N18" s="69">
        <v>7</v>
      </c>
      <c r="O18" s="570" t="s">
        <v>272</v>
      </c>
      <c r="P18" s="570"/>
      <c r="Q18" s="570"/>
      <c r="R18" s="570"/>
      <c r="S18" s="560"/>
      <c r="T18" s="561"/>
      <c r="U18" s="561"/>
      <c r="V18" s="561"/>
      <c r="W18" s="560"/>
      <c r="X18" s="561"/>
      <c r="Y18" s="561"/>
      <c r="Z18" s="561"/>
      <c r="AA18" s="564">
        <f t="shared" si="0"/>
        <v>0</v>
      </c>
      <c r="AB18" s="565"/>
      <c r="AC18" s="565"/>
      <c r="AD18" s="565"/>
      <c r="AE18" s="564">
        <f t="shared" si="1"/>
        <v>0</v>
      </c>
      <c r="AF18" s="565"/>
      <c r="AG18" s="565"/>
      <c r="AH18" s="565"/>
      <c r="AI18" s="564">
        <f t="shared" si="2"/>
        <v>0</v>
      </c>
      <c r="AJ18" s="565"/>
      <c r="AK18" s="565"/>
      <c r="AL18" s="565"/>
      <c r="AM18" s="564">
        <f t="shared" si="3"/>
        <v>0</v>
      </c>
      <c r="AN18" s="565"/>
      <c r="AO18" s="565"/>
      <c r="AP18" s="565"/>
      <c r="AQ18" s="564">
        <f t="shared" si="4"/>
        <v>0</v>
      </c>
      <c r="AR18" s="565"/>
      <c r="AS18" s="565"/>
      <c r="AT18" s="565"/>
      <c r="AU18" s="564">
        <f t="shared" si="5"/>
        <v>0</v>
      </c>
      <c r="AV18" s="565"/>
      <c r="AW18" s="565"/>
      <c r="AX18" s="565"/>
      <c r="AY18" s="564">
        <f t="shared" si="6"/>
        <v>0</v>
      </c>
      <c r="AZ18" s="565"/>
      <c r="BA18" s="565"/>
      <c r="BB18" s="565"/>
      <c r="BC18" s="12"/>
    </row>
    <row r="19" spans="1:55" ht="18.75" customHeight="1" thickBot="1">
      <c r="A19" s="75">
        <f>IF(C19=1,O19,0)</f>
        <v>0</v>
      </c>
      <c r="B19" s="83">
        <v>8</v>
      </c>
      <c r="C19" s="84">
        <v>1</v>
      </c>
      <c r="D19" s="566"/>
      <c r="E19" s="567"/>
      <c r="F19" s="567"/>
      <c r="G19" s="567"/>
      <c r="H19" s="567"/>
      <c r="I19" s="567"/>
      <c r="J19" s="567"/>
      <c r="K19" s="567"/>
      <c r="L19" s="567"/>
      <c r="M19" s="567"/>
      <c r="N19" s="34">
        <v>8</v>
      </c>
      <c r="O19" s="552"/>
      <c r="P19" s="553"/>
      <c r="Q19" s="553"/>
      <c r="R19" s="554"/>
      <c r="S19" s="552"/>
      <c r="T19" s="553"/>
      <c r="U19" s="553"/>
      <c r="V19" s="554"/>
      <c r="W19" s="552"/>
      <c r="X19" s="553"/>
      <c r="Y19" s="553"/>
      <c r="Z19" s="554"/>
      <c r="AA19" s="562"/>
      <c r="AB19" s="563"/>
      <c r="AC19" s="563"/>
      <c r="AD19" s="563"/>
      <c r="AE19" s="562"/>
      <c r="AF19" s="563"/>
      <c r="AG19" s="563"/>
      <c r="AH19" s="563"/>
      <c r="AI19" s="562"/>
      <c r="AJ19" s="563"/>
      <c r="AK19" s="563"/>
      <c r="AL19" s="563"/>
      <c r="AM19" s="562"/>
      <c r="AN19" s="563"/>
      <c r="AO19" s="563"/>
      <c r="AP19" s="563"/>
      <c r="AQ19" s="562"/>
      <c r="AR19" s="563"/>
      <c r="AS19" s="563"/>
      <c r="AT19" s="563"/>
      <c r="AU19" s="562"/>
      <c r="AV19" s="563"/>
      <c r="AW19" s="563"/>
      <c r="AX19" s="563"/>
      <c r="AY19" s="556">
        <f>AE19-AU19</f>
        <v>0</v>
      </c>
      <c r="AZ19" s="557"/>
      <c r="BA19" s="557"/>
      <c r="BB19" s="557"/>
      <c r="BC19" s="12"/>
    </row>
    <row r="20" spans="1:55" ht="18.75" customHeight="1" thickBot="1">
      <c r="A20" s="75">
        <f aca="true" t="shared" si="7" ref="A20:A83">IF(C20=1,O20,0)</f>
        <v>0</v>
      </c>
      <c r="B20" s="76">
        <v>9</v>
      </c>
      <c r="C20" s="84"/>
      <c r="D20" s="555"/>
      <c r="E20" s="178"/>
      <c r="F20" s="178"/>
      <c r="G20" s="178"/>
      <c r="H20" s="178"/>
      <c r="I20" s="178"/>
      <c r="J20" s="178"/>
      <c r="K20" s="178"/>
      <c r="L20" s="178"/>
      <c r="M20" s="178"/>
      <c r="N20" s="34">
        <v>9</v>
      </c>
      <c r="O20" s="552"/>
      <c r="P20" s="553"/>
      <c r="Q20" s="553"/>
      <c r="R20" s="554"/>
      <c r="S20" s="552"/>
      <c r="T20" s="553"/>
      <c r="U20" s="553"/>
      <c r="V20" s="554"/>
      <c r="W20" s="552"/>
      <c r="X20" s="553"/>
      <c r="Y20" s="553"/>
      <c r="Z20" s="554"/>
      <c r="AA20" s="550"/>
      <c r="AB20" s="551"/>
      <c r="AC20" s="551"/>
      <c r="AD20" s="551"/>
      <c r="AE20" s="550"/>
      <c r="AF20" s="551"/>
      <c r="AG20" s="551"/>
      <c r="AH20" s="551"/>
      <c r="AI20" s="550"/>
      <c r="AJ20" s="551"/>
      <c r="AK20" s="551"/>
      <c r="AL20" s="551"/>
      <c r="AM20" s="550"/>
      <c r="AN20" s="551"/>
      <c r="AO20" s="551"/>
      <c r="AP20" s="551"/>
      <c r="AQ20" s="550"/>
      <c r="AR20" s="551"/>
      <c r="AS20" s="551"/>
      <c r="AT20" s="551"/>
      <c r="AU20" s="550"/>
      <c r="AV20" s="551"/>
      <c r="AW20" s="551"/>
      <c r="AX20" s="551"/>
      <c r="AY20" s="556">
        <f aca="true" t="shared" si="8" ref="AY20:AY83">AE20-AU20</f>
        <v>0</v>
      </c>
      <c r="AZ20" s="557"/>
      <c r="BA20" s="557"/>
      <c r="BB20" s="557"/>
      <c r="BC20" s="12"/>
    </row>
    <row r="21" spans="1:55" ht="18.75" customHeight="1" thickBot="1">
      <c r="A21" s="75">
        <f t="shared" si="7"/>
        <v>0</v>
      </c>
      <c r="B21" s="76">
        <v>10</v>
      </c>
      <c r="C21" s="84"/>
      <c r="D21" s="555"/>
      <c r="E21" s="178"/>
      <c r="F21" s="178"/>
      <c r="G21" s="178"/>
      <c r="H21" s="178"/>
      <c r="I21" s="178"/>
      <c r="J21" s="178"/>
      <c r="K21" s="178"/>
      <c r="L21" s="178"/>
      <c r="M21" s="178"/>
      <c r="N21" s="34">
        <v>10</v>
      </c>
      <c r="O21" s="552"/>
      <c r="P21" s="553"/>
      <c r="Q21" s="553"/>
      <c r="R21" s="554"/>
      <c r="S21" s="552"/>
      <c r="T21" s="553"/>
      <c r="U21" s="553"/>
      <c r="V21" s="554"/>
      <c r="W21" s="552"/>
      <c r="X21" s="553"/>
      <c r="Y21" s="553"/>
      <c r="Z21" s="554"/>
      <c r="AA21" s="550"/>
      <c r="AB21" s="551"/>
      <c r="AC21" s="551"/>
      <c r="AD21" s="551"/>
      <c r="AE21" s="550"/>
      <c r="AF21" s="551"/>
      <c r="AG21" s="551"/>
      <c r="AH21" s="551"/>
      <c r="AI21" s="550"/>
      <c r="AJ21" s="551"/>
      <c r="AK21" s="551"/>
      <c r="AL21" s="551"/>
      <c r="AM21" s="550"/>
      <c r="AN21" s="551"/>
      <c r="AO21" s="551"/>
      <c r="AP21" s="551"/>
      <c r="AQ21" s="550"/>
      <c r="AR21" s="551"/>
      <c r="AS21" s="551"/>
      <c r="AT21" s="551"/>
      <c r="AU21" s="550"/>
      <c r="AV21" s="551"/>
      <c r="AW21" s="551"/>
      <c r="AX21" s="551"/>
      <c r="AY21" s="556">
        <f t="shared" si="8"/>
        <v>0</v>
      </c>
      <c r="AZ21" s="557"/>
      <c r="BA21" s="557"/>
      <c r="BB21" s="557"/>
      <c r="BC21" s="12"/>
    </row>
    <row r="22" spans="1:55" ht="18.75" customHeight="1" thickBot="1">
      <c r="A22" s="75">
        <f t="shared" si="7"/>
        <v>0</v>
      </c>
      <c r="B22" s="76">
        <v>11</v>
      </c>
      <c r="C22" s="84"/>
      <c r="D22" s="555"/>
      <c r="E22" s="178"/>
      <c r="F22" s="178"/>
      <c r="G22" s="178"/>
      <c r="H22" s="178"/>
      <c r="I22" s="178"/>
      <c r="J22" s="178"/>
      <c r="K22" s="178"/>
      <c r="L22" s="178"/>
      <c r="M22" s="178"/>
      <c r="N22" s="34">
        <v>11</v>
      </c>
      <c r="O22" s="552"/>
      <c r="P22" s="553"/>
      <c r="Q22" s="553"/>
      <c r="R22" s="554"/>
      <c r="S22" s="552"/>
      <c r="T22" s="553"/>
      <c r="U22" s="553"/>
      <c r="V22" s="554"/>
      <c r="W22" s="552"/>
      <c r="X22" s="553"/>
      <c r="Y22" s="553"/>
      <c r="Z22" s="554"/>
      <c r="AA22" s="550"/>
      <c r="AB22" s="551"/>
      <c r="AC22" s="551"/>
      <c r="AD22" s="551"/>
      <c r="AE22" s="550"/>
      <c r="AF22" s="551"/>
      <c r="AG22" s="551"/>
      <c r="AH22" s="551"/>
      <c r="AI22" s="550"/>
      <c r="AJ22" s="551"/>
      <c r="AK22" s="551"/>
      <c r="AL22" s="551"/>
      <c r="AM22" s="550"/>
      <c r="AN22" s="551"/>
      <c r="AO22" s="551"/>
      <c r="AP22" s="551"/>
      <c r="AQ22" s="550"/>
      <c r="AR22" s="551"/>
      <c r="AS22" s="551"/>
      <c r="AT22" s="551"/>
      <c r="AU22" s="550"/>
      <c r="AV22" s="551"/>
      <c r="AW22" s="551"/>
      <c r="AX22" s="551"/>
      <c r="AY22" s="556">
        <f t="shared" si="8"/>
        <v>0</v>
      </c>
      <c r="AZ22" s="557"/>
      <c r="BA22" s="557"/>
      <c r="BB22" s="557"/>
      <c r="BC22" s="12"/>
    </row>
    <row r="23" spans="1:55" ht="18.75" customHeight="1" thickBot="1">
      <c r="A23" s="75">
        <f t="shared" si="7"/>
        <v>0</v>
      </c>
      <c r="B23" s="76">
        <v>12</v>
      </c>
      <c r="C23" s="84"/>
      <c r="D23" s="555"/>
      <c r="E23" s="178"/>
      <c r="F23" s="178"/>
      <c r="G23" s="178"/>
      <c r="H23" s="178"/>
      <c r="I23" s="178"/>
      <c r="J23" s="178"/>
      <c r="K23" s="178"/>
      <c r="L23" s="178"/>
      <c r="M23" s="178"/>
      <c r="N23" s="34">
        <v>12</v>
      </c>
      <c r="O23" s="552"/>
      <c r="P23" s="553"/>
      <c r="Q23" s="553"/>
      <c r="R23" s="554"/>
      <c r="S23" s="552"/>
      <c r="T23" s="553"/>
      <c r="U23" s="553"/>
      <c r="V23" s="554"/>
      <c r="W23" s="552"/>
      <c r="X23" s="553"/>
      <c r="Y23" s="553"/>
      <c r="Z23" s="554"/>
      <c r="AA23" s="550"/>
      <c r="AB23" s="551"/>
      <c r="AC23" s="551"/>
      <c r="AD23" s="551"/>
      <c r="AE23" s="550"/>
      <c r="AF23" s="551"/>
      <c r="AG23" s="551"/>
      <c r="AH23" s="551"/>
      <c r="AI23" s="550"/>
      <c r="AJ23" s="551"/>
      <c r="AK23" s="551"/>
      <c r="AL23" s="551"/>
      <c r="AM23" s="550"/>
      <c r="AN23" s="551"/>
      <c r="AO23" s="551"/>
      <c r="AP23" s="551"/>
      <c r="AQ23" s="550"/>
      <c r="AR23" s="551"/>
      <c r="AS23" s="551"/>
      <c r="AT23" s="551"/>
      <c r="AU23" s="550"/>
      <c r="AV23" s="551"/>
      <c r="AW23" s="551"/>
      <c r="AX23" s="551"/>
      <c r="AY23" s="556">
        <f t="shared" si="8"/>
        <v>0</v>
      </c>
      <c r="AZ23" s="557"/>
      <c r="BA23" s="557"/>
      <c r="BB23" s="557"/>
      <c r="BC23" s="12"/>
    </row>
    <row r="24" spans="1:55" ht="18.75" customHeight="1" thickBot="1">
      <c r="A24" s="75">
        <f t="shared" si="7"/>
        <v>0</v>
      </c>
      <c r="B24" s="76">
        <v>13</v>
      </c>
      <c r="C24" s="84"/>
      <c r="D24" s="555"/>
      <c r="E24" s="178"/>
      <c r="F24" s="178"/>
      <c r="G24" s="178"/>
      <c r="H24" s="178"/>
      <c r="I24" s="178"/>
      <c r="J24" s="178"/>
      <c r="K24" s="178"/>
      <c r="L24" s="178"/>
      <c r="M24" s="178"/>
      <c r="N24" s="34">
        <v>13</v>
      </c>
      <c r="O24" s="552"/>
      <c r="P24" s="553"/>
      <c r="Q24" s="553"/>
      <c r="R24" s="554"/>
      <c r="S24" s="552"/>
      <c r="T24" s="553"/>
      <c r="U24" s="553"/>
      <c r="V24" s="554"/>
      <c r="W24" s="552"/>
      <c r="X24" s="553"/>
      <c r="Y24" s="553"/>
      <c r="Z24" s="554"/>
      <c r="AA24" s="550"/>
      <c r="AB24" s="551"/>
      <c r="AC24" s="551"/>
      <c r="AD24" s="551"/>
      <c r="AE24" s="550"/>
      <c r="AF24" s="551"/>
      <c r="AG24" s="551"/>
      <c r="AH24" s="551"/>
      <c r="AI24" s="550"/>
      <c r="AJ24" s="551"/>
      <c r="AK24" s="551"/>
      <c r="AL24" s="551"/>
      <c r="AM24" s="550"/>
      <c r="AN24" s="551"/>
      <c r="AO24" s="551"/>
      <c r="AP24" s="551"/>
      <c r="AQ24" s="550"/>
      <c r="AR24" s="551"/>
      <c r="AS24" s="551"/>
      <c r="AT24" s="551"/>
      <c r="AU24" s="550"/>
      <c r="AV24" s="551"/>
      <c r="AW24" s="551"/>
      <c r="AX24" s="551"/>
      <c r="AY24" s="556">
        <f t="shared" si="8"/>
        <v>0</v>
      </c>
      <c r="AZ24" s="557"/>
      <c r="BA24" s="557"/>
      <c r="BB24" s="557"/>
      <c r="BC24" s="12"/>
    </row>
    <row r="25" spans="1:55" ht="18.75" customHeight="1" thickBot="1">
      <c r="A25" s="75">
        <f t="shared" si="7"/>
        <v>0</v>
      </c>
      <c r="B25" s="76">
        <v>14</v>
      </c>
      <c r="C25" s="84"/>
      <c r="D25" s="555"/>
      <c r="E25" s="178"/>
      <c r="F25" s="178"/>
      <c r="G25" s="178"/>
      <c r="H25" s="178"/>
      <c r="I25" s="178"/>
      <c r="J25" s="178"/>
      <c r="K25" s="178"/>
      <c r="L25" s="178"/>
      <c r="M25" s="178"/>
      <c r="N25" s="34">
        <v>14</v>
      </c>
      <c r="O25" s="552"/>
      <c r="P25" s="553"/>
      <c r="Q25" s="553"/>
      <c r="R25" s="554"/>
      <c r="S25" s="552"/>
      <c r="T25" s="553"/>
      <c r="U25" s="553"/>
      <c r="V25" s="554"/>
      <c r="W25" s="552"/>
      <c r="X25" s="553"/>
      <c r="Y25" s="553"/>
      <c r="Z25" s="554"/>
      <c r="AA25" s="550"/>
      <c r="AB25" s="551"/>
      <c r="AC25" s="551"/>
      <c r="AD25" s="551"/>
      <c r="AE25" s="550"/>
      <c r="AF25" s="551"/>
      <c r="AG25" s="551"/>
      <c r="AH25" s="551"/>
      <c r="AI25" s="550"/>
      <c r="AJ25" s="551"/>
      <c r="AK25" s="551"/>
      <c r="AL25" s="551"/>
      <c r="AM25" s="550"/>
      <c r="AN25" s="551"/>
      <c r="AO25" s="551"/>
      <c r="AP25" s="551"/>
      <c r="AQ25" s="550"/>
      <c r="AR25" s="551"/>
      <c r="AS25" s="551"/>
      <c r="AT25" s="551"/>
      <c r="AU25" s="550"/>
      <c r="AV25" s="551"/>
      <c r="AW25" s="551"/>
      <c r="AX25" s="551"/>
      <c r="AY25" s="556">
        <f t="shared" si="8"/>
        <v>0</v>
      </c>
      <c r="AZ25" s="557"/>
      <c r="BA25" s="557"/>
      <c r="BB25" s="557"/>
      <c r="BC25" s="12"/>
    </row>
    <row r="26" spans="1:55" ht="18.75" customHeight="1" thickBot="1">
      <c r="A26" s="75">
        <f t="shared" si="7"/>
        <v>0</v>
      </c>
      <c r="B26" s="76">
        <v>15</v>
      </c>
      <c r="C26" s="84"/>
      <c r="D26" s="555"/>
      <c r="E26" s="178"/>
      <c r="F26" s="178"/>
      <c r="G26" s="178"/>
      <c r="H26" s="178"/>
      <c r="I26" s="178"/>
      <c r="J26" s="178"/>
      <c r="K26" s="178"/>
      <c r="L26" s="178"/>
      <c r="M26" s="178"/>
      <c r="N26" s="34">
        <v>15</v>
      </c>
      <c r="O26" s="552"/>
      <c r="P26" s="553"/>
      <c r="Q26" s="553"/>
      <c r="R26" s="554"/>
      <c r="S26" s="552"/>
      <c r="T26" s="553"/>
      <c r="U26" s="553"/>
      <c r="V26" s="554"/>
      <c r="W26" s="552"/>
      <c r="X26" s="553"/>
      <c r="Y26" s="553"/>
      <c r="Z26" s="554"/>
      <c r="AA26" s="550"/>
      <c r="AB26" s="551"/>
      <c r="AC26" s="551"/>
      <c r="AD26" s="551"/>
      <c r="AE26" s="550"/>
      <c r="AF26" s="551"/>
      <c r="AG26" s="551"/>
      <c r="AH26" s="551"/>
      <c r="AI26" s="550"/>
      <c r="AJ26" s="551"/>
      <c r="AK26" s="551"/>
      <c r="AL26" s="551"/>
      <c r="AM26" s="550"/>
      <c r="AN26" s="551"/>
      <c r="AO26" s="551"/>
      <c r="AP26" s="551"/>
      <c r="AQ26" s="550"/>
      <c r="AR26" s="551"/>
      <c r="AS26" s="551"/>
      <c r="AT26" s="551"/>
      <c r="AU26" s="550"/>
      <c r="AV26" s="551"/>
      <c r="AW26" s="551"/>
      <c r="AX26" s="551"/>
      <c r="AY26" s="556">
        <f t="shared" si="8"/>
        <v>0</v>
      </c>
      <c r="AZ26" s="557"/>
      <c r="BA26" s="557"/>
      <c r="BB26" s="557"/>
      <c r="BC26" s="12"/>
    </row>
    <row r="27" spans="1:55" ht="18.75" customHeight="1" thickBot="1">
      <c r="A27" s="75">
        <f t="shared" si="7"/>
        <v>0</v>
      </c>
      <c r="B27" s="76">
        <v>16</v>
      </c>
      <c r="C27" s="84"/>
      <c r="D27" s="555"/>
      <c r="E27" s="178"/>
      <c r="F27" s="178"/>
      <c r="G27" s="178"/>
      <c r="H27" s="178"/>
      <c r="I27" s="178"/>
      <c r="J27" s="178"/>
      <c r="K27" s="178"/>
      <c r="L27" s="178"/>
      <c r="M27" s="178"/>
      <c r="N27" s="34">
        <v>16</v>
      </c>
      <c r="O27" s="552"/>
      <c r="P27" s="553"/>
      <c r="Q27" s="553"/>
      <c r="R27" s="554"/>
      <c r="S27" s="552"/>
      <c r="T27" s="553"/>
      <c r="U27" s="553"/>
      <c r="V27" s="554"/>
      <c r="W27" s="552"/>
      <c r="X27" s="553"/>
      <c r="Y27" s="553"/>
      <c r="Z27" s="554"/>
      <c r="AA27" s="550"/>
      <c r="AB27" s="551"/>
      <c r="AC27" s="551"/>
      <c r="AD27" s="551"/>
      <c r="AE27" s="550"/>
      <c r="AF27" s="551"/>
      <c r="AG27" s="551"/>
      <c r="AH27" s="551"/>
      <c r="AI27" s="550"/>
      <c r="AJ27" s="551"/>
      <c r="AK27" s="551"/>
      <c r="AL27" s="551"/>
      <c r="AM27" s="550"/>
      <c r="AN27" s="551"/>
      <c r="AO27" s="551"/>
      <c r="AP27" s="551"/>
      <c r="AQ27" s="550"/>
      <c r="AR27" s="551"/>
      <c r="AS27" s="551"/>
      <c r="AT27" s="551"/>
      <c r="AU27" s="550"/>
      <c r="AV27" s="551"/>
      <c r="AW27" s="551"/>
      <c r="AX27" s="551"/>
      <c r="AY27" s="556">
        <f t="shared" si="8"/>
        <v>0</v>
      </c>
      <c r="AZ27" s="557"/>
      <c r="BA27" s="557"/>
      <c r="BB27" s="557"/>
      <c r="BC27" s="12"/>
    </row>
    <row r="28" spans="1:55" ht="18.75" customHeight="1" thickBot="1">
      <c r="A28" s="75">
        <f t="shared" si="7"/>
        <v>0</v>
      </c>
      <c r="B28" s="76">
        <v>17</v>
      </c>
      <c r="C28" s="84"/>
      <c r="D28" s="555"/>
      <c r="E28" s="178"/>
      <c r="F28" s="178"/>
      <c r="G28" s="178"/>
      <c r="H28" s="178"/>
      <c r="I28" s="178"/>
      <c r="J28" s="178"/>
      <c r="K28" s="178"/>
      <c r="L28" s="178"/>
      <c r="M28" s="178"/>
      <c r="N28" s="34">
        <v>17</v>
      </c>
      <c r="O28" s="552"/>
      <c r="P28" s="553"/>
      <c r="Q28" s="553"/>
      <c r="R28" s="554"/>
      <c r="S28" s="552"/>
      <c r="T28" s="553"/>
      <c r="U28" s="553"/>
      <c r="V28" s="554"/>
      <c r="W28" s="552"/>
      <c r="X28" s="553"/>
      <c r="Y28" s="553"/>
      <c r="Z28" s="554"/>
      <c r="AA28" s="550"/>
      <c r="AB28" s="551"/>
      <c r="AC28" s="551"/>
      <c r="AD28" s="551"/>
      <c r="AE28" s="550"/>
      <c r="AF28" s="551"/>
      <c r="AG28" s="551"/>
      <c r="AH28" s="551"/>
      <c r="AI28" s="550"/>
      <c r="AJ28" s="551"/>
      <c r="AK28" s="551"/>
      <c r="AL28" s="551"/>
      <c r="AM28" s="550"/>
      <c r="AN28" s="551"/>
      <c r="AO28" s="551"/>
      <c r="AP28" s="551"/>
      <c r="AQ28" s="550"/>
      <c r="AR28" s="551"/>
      <c r="AS28" s="551"/>
      <c r="AT28" s="551"/>
      <c r="AU28" s="550"/>
      <c r="AV28" s="551"/>
      <c r="AW28" s="551"/>
      <c r="AX28" s="551"/>
      <c r="AY28" s="556">
        <f t="shared" si="8"/>
        <v>0</v>
      </c>
      <c r="AZ28" s="557"/>
      <c r="BA28" s="557"/>
      <c r="BB28" s="557"/>
      <c r="BC28" s="12"/>
    </row>
    <row r="29" spans="1:55" ht="18.75" customHeight="1" thickBot="1">
      <c r="A29" s="75">
        <f t="shared" si="7"/>
        <v>0</v>
      </c>
      <c r="B29" s="76">
        <v>18</v>
      </c>
      <c r="C29" s="84"/>
      <c r="D29" s="555"/>
      <c r="E29" s="178"/>
      <c r="F29" s="178"/>
      <c r="G29" s="178"/>
      <c r="H29" s="178"/>
      <c r="I29" s="178"/>
      <c r="J29" s="178"/>
      <c r="K29" s="178"/>
      <c r="L29" s="178"/>
      <c r="M29" s="178"/>
      <c r="N29" s="34">
        <v>18</v>
      </c>
      <c r="O29" s="552"/>
      <c r="P29" s="553"/>
      <c r="Q29" s="553"/>
      <c r="R29" s="554"/>
      <c r="S29" s="552"/>
      <c r="T29" s="553"/>
      <c r="U29" s="553"/>
      <c r="V29" s="554"/>
      <c r="W29" s="552"/>
      <c r="X29" s="553"/>
      <c r="Y29" s="553"/>
      <c r="Z29" s="554"/>
      <c r="AA29" s="550"/>
      <c r="AB29" s="551"/>
      <c r="AC29" s="551"/>
      <c r="AD29" s="551"/>
      <c r="AE29" s="550"/>
      <c r="AF29" s="551"/>
      <c r="AG29" s="551"/>
      <c r="AH29" s="551"/>
      <c r="AI29" s="550"/>
      <c r="AJ29" s="551"/>
      <c r="AK29" s="551"/>
      <c r="AL29" s="551"/>
      <c r="AM29" s="550"/>
      <c r="AN29" s="551"/>
      <c r="AO29" s="551"/>
      <c r="AP29" s="551"/>
      <c r="AQ29" s="550"/>
      <c r="AR29" s="551"/>
      <c r="AS29" s="551"/>
      <c r="AT29" s="551"/>
      <c r="AU29" s="550"/>
      <c r="AV29" s="551"/>
      <c r="AW29" s="551"/>
      <c r="AX29" s="551"/>
      <c r="AY29" s="556">
        <f t="shared" si="8"/>
        <v>0</v>
      </c>
      <c r="AZ29" s="557"/>
      <c r="BA29" s="557"/>
      <c r="BB29" s="557"/>
      <c r="BC29" s="12"/>
    </row>
    <row r="30" spans="1:55" ht="18.75" customHeight="1" thickBot="1">
      <c r="A30" s="75">
        <f t="shared" si="7"/>
        <v>0</v>
      </c>
      <c r="B30" s="76">
        <v>19</v>
      </c>
      <c r="C30" s="84"/>
      <c r="D30" s="555"/>
      <c r="E30" s="178"/>
      <c r="F30" s="178"/>
      <c r="G30" s="178"/>
      <c r="H30" s="178"/>
      <c r="I30" s="178"/>
      <c r="J30" s="178"/>
      <c r="K30" s="178"/>
      <c r="L30" s="178"/>
      <c r="M30" s="178"/>
      <c r="N30" s="34">
        <v>19</v>
      </c>
      <c r="O30" s="552"/>
      <c r="P30" s="553"/>
      <c r="Q30" s="553"/>
      <c r="R30" s="554"/>
      <c r="S30" s="552"/>
      <c r="T30" s="553"/>
      <c r="U30" s="553"/>
      <c r="V30" s="554"/>
      <c r="W30" s="552"/>
      <c r="X30" s="553"/>
      <c r="Y30" s="553"/>
      <c r="Z30" s="554"/>
      <c r="AA30" s="550"/>
      <c r="AB30" s="551"/>
      <c r="AC30" s="551"/>
      <c r="AD30" s="551"/>
      <c r="AE30" s="550"/>
      <c r="AF30" s="551"/>
      <c r="AG30" s="551"/>
      <c r="AH30" s="551"/>
      <c r="AI30" s="550"/>
      <c r="AJ30" s="551"/>
      <c r="AK30" s="551"/>
      <c r="AL30" s="551"/>
      <c r="AM30" s="550"/>
      <c r="AN30" s="551"/>
      <c r="AO30" s="551"/>
      <c r="AP30" s="551"/>
      <c r="AQ30" s="550"/>
      <c r="AR30" s="551"/>
      <c r="AS30" s="551"/>
      <c r="AT30" s="551"/>
      <c r="AU30" s="550"/>
      <c r="AV30" s="551"/>
      <c r="AW30" s="551"/>
      <c r="AX30" s="551"/>
      <c r="AY30" s="556">
        <f t="shared" si="8"/>
        <v>0</v>
      </c>
      <c r="AZ30" s="557"/>
      <c r="BA30" s="557"/>
      <c r="BB30" s="557"/>
      <c r="BC30" s="12"/>
    </row>
    <row r="31" spans="1:55" ht="18.75" customHeight="1" thickBot="1">
      <c r="A31" s="75">
        <f t="shared" si="7"/>
        <v>0</v>
      </c>
      <c r="B31" s="76">
        <v>20</v>
      </c>
      <c r="C31" s="84"/>
      <c r="D31" s="257"/>
      <c r="E31" s="178"/>
      <c r="F31" s="178"/>
      <c r="G31" s="178"/>
      <c r="H31" s="178"/>
      <c r="I31" s="178"/>
      <c r="J31" s="178"/>
      <c r="K31" s="178"/>
      <c r="L31" s="178"/>
      <c r="M31" s="178"/>
      <c r="N31" s="34">
        <v>20</v>
      </c>
      <c r="O31" s="552"/>
      <c r="P31" s="553"/>
      <c r="Q31" s="553"/>
      <c r="R31" s="554"/>
      <c r="S31" s="552"/>
      <c r="T31" s="553"/>
      <c r="U31" s="553"/>
      <c r="V31" s="554"/>
      <c r="W31" s="552"/>
      <c r="X31" s="553"/>
      <c r="Y31" s="553"/>
      <c r="Z31" s="554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6">
        <f t="shared" si="8"/>
        <v>0</v>
      </c>
      <c r="AZ31" s="557"/>
      <c r="BA31" s="557"/>
      <c r="BB31" s="557"/>
      <c r="BC31" s="12"/>
    </row>
    <row r="32" spans="1:55" ht="18.75" customHeight="1" thickBot="1">
      <c r="A32" s="75">
        <f t="shared" si="7"/>
        <v>0</v>
      </c>
      <c r="B32" s="76">
        <v>21</v>
      </c>
      <c r="C32" s="84"/>
      <c r="D32" s="555"/>
      <c r="E32" s="178"/>
      <c r="F32" s="178"/>
      <c r="G32" s="178"/>
      <c r="H32" s="178"/>
      <c r="I32" s="178"/>
      <c r="J32" s="178"/>
      <c r="K32" s="178"/>
      <c r="L32" s="178"/>
      <c r="M32" s="178"/>
      <c r="N32" s="34">
        <v>21</v>
      </c>
      <c r="O32" s="552"/>
      <c r="P32" s="553"/>
      <c r="Q32" s="553"/>
      <c r="R32" s="554"/>
      <c r="S32" s="552"/>
      <c r="T32" s="553"/>
      <c r="U32" s="553"/>
      <c r="V32" s="554"/>
      <c r="W32" s="552"/>
      <c r="X32" s="553"/>
      <c r="Y32" s="553"/>
      <c r="Z32" s="554"/>
      <c r="AA32" s="550"/>
      <c r="AB32" s="551"/>
      <c r="AC32" s="551"/>
      <c r="AD32" s="551"/>
      <c r="AE32" s="550"/>
      <c r="AF32" s="551"/>
      <c r="AG32" s="551"/>
      <c r="AH32" s="551"/>
      <c r="AI32" s="550"/>
      <c r="AJ32" s="551"/>
      <c r="AK32" s="551"/>
      <c r="AL32" s="551"/>
      <c r="AM32" s="550"/>
      <c r="AN32" s="551"/>
      <c r="AO32" s="551"/>
      <c r="AP32" s="551"/>
      <c r="AQ32" s="550"/>
      <c r="AR32" s="551"/>
      <c r="AS32" s="551"/>
      <c r="AT32" s="551"/>
      <c r="AU32" s="550"/>
      <c r="AV32" s="551"/>
      <c r="AW32" s="551"/>
      <c r="AX32" s="551"/>
      <c r="AY32" s="556">
        <f t="shared" si="8"/>
        <v>0</v>
      </c>
      <c r="AZ32" s="557"/>
      <c r="BA32" s="557"/>
      <c r="BB32" s="557"/>
      <c r="BC32" s="12"/>
    </row>
    <row r="33" spans="1:55" ht="18.75" customHeight="1" thickBot="1">
      <c r="A33" s="75">
        <f t="shared" si="7"/>
        <v>0</v>
      </c>
      <c r="B33" s="76">
        <v>22</v>
      </c>
      <c r="C33" s="84"/>
      <c r="D33" s="555"/>
      <c r="E33" s="178"/>
      <c r="F33" s="178"/>
      <c r="G33" s="178"/>
      <c r="H33" s="178"/>
      <c r="I33" s="178"/>
      <c r="J33" s="178"/>
      <c r="K33" s="178"/>
      <c r="L33" s="178"/>
      <c r="M33" s="178"/>
      <c r="N33" s="34">
        <v>22</v>
      </c>
      <c r="O33" s="552"/>
      <c r="P33" s="553"/>
      <c r="Q33" s="553"/>
      <c r="R33" s="554"/>
      <c r="S33" s="552"/>
      <c r="T33" s="553"/>
      <c r="U33" s="553"/>
      <c r="V33" s="554"/>
      <c r="W33" s="552"/>
      <c r="X33" s="553"/>
      <c r="Y33" s="553"/>
      <c r="Z33" s="554"/>
      <c r="AA33" s="550"/>
      <c r="AB33" s="551"/>
      <c r="AC33" s="551"/>
      <c r="AD33" s="551"/>
      <c r="AE33" s="550"/>
      <c r="AF33" s="551"/>
      <c r="AG33" s="551"/>
      <c r="AH33" s="551"/>
      <c r="AI33" s="550"/>
      <c r="AJ33" s="551"/>
      <c r="AK33" s="551"/>
      <c r="AL33" s="551"/>
      <c r="AM33" s="550"/>
      <c r="AN33" s="551"/>
      <c r="AO33" s="551"/>
      <c r="AP33" s="551"/>
      <c r="AQ33" s="550"/>
      <c r="AR33" s="551"/>
      <c r="AS33" s="551"/>
      <c r="AT33" s="551"/>
      <c r="AU33" s="550"/>
      <c r="AV33" s="551"/>
      <c r="AW33" s="551"/>
      <c r="AX33" s="551"/>
      <c r="AY33" s="556">
        <f t="shared" si="8"/>
        <v>0</v>
      </c>
      <c r="AZ33" s="557"/>
      <c r="BA33" s="557"/>
      <c r="BB33" s="557"/>
      <c r="BC33" s="12"/>
    </row>
    <row r="34" spans="1:55" ht="18.75" customHeight="1" thickBot="1">
      <c r="A34" s="75">
        <f t="shared" si="7"/>
        <v>0</v>
      </c>
      <c r="B34" s="76">
        <v>23</v>
      </c>
      <c r="C34" s="84"/>
      <c r="D34" s="555"/>
      <c r="E34" s="178"/>
      <c r="F34" s="178"/>
      <c r="G34" s="178"/>
      <c r="H34" s="178"/>
      <c r="I34" s="178"/>
      <c r="J34" s="178"/>
      <c r="K34" s="178"/>
      <c r="L34" s="178"/>
      <c r="M34" s="178"/>
      <c r="N34" s="34">
        <v>23</v>
      </c>
      <c r="O34" s="552"/>
      <c r="P34" s="553"/>
      <c r="Q34" s="553"/>
      <c r="R34" s="554"/>
      <c r="S34" s="552"/>
      <c r="T34" s="553"/>
      <c r="U34" s="553"/>
      <c r="V34" s="554"/>
      <c r="W34" s="552"/>
      <c r="X34" s="553"/>
      <c r="Y34" s="553"/>
      <c r="Z34" s="554"/>
      <c r="AA34" s="550"/>
      <c r="AB34" s="551"/>
      <c r="AC34" s="551"/>
      <c r="AD34" s="551"/>
      <c r="AE34" s="550"/>
      <c r="AF34" s="551"/>
      <c r="AG34" s="551"/>
      <c r="AH34" s="551"/>
      <c r="AI34" s="550"/>
      <c r="AJ34" s="551"/>
      <c r="AK34" s="551"/>
      <c r="AL34" s="551"/>
      <c r="AM34" s="550"/>
      <c r="AN34" s="551"/>
      <c r="AO34" s="551"/>
      <c r="AP34" s="551"/>
      <c r="AQ34" s="550"/>
      <c r="AR34" s="551"/>
      <c r="AS34" s="551"/>
      <c r="AT34" s="551"/>
      <c r="AU34" s="550"/>
      <c r="AV34" s="551"/>
      <c r="AW34" s="551"/>
      <c r="AX34" s="551"/>
      <c r="AY34" s="556">
        <f t="shared" si="8"/>
        <v>0</v>
      </c>
      <c r="AZ34" s="557"/>
      <c r="BA34" s="557"/>
      <c r="BB34" s="557"/>
      <c r="BC34" s="12"/>
    </row>
    <row r="35" spans="1:55" ht="18.75" customHeight="1" thickBot="1">
      <c r="A35" s="75">
        <f t="shared" si="7"/>
        <v>0</v>
      </c>
      <c r="B35" s="76">
        <v>24</v>
      </c>
      <c r="C35" s="84"/>
      <c r="D35" s="555"/>
      <c r="E35" s="178"/>
      <c r="F35" s="178"/>
      <c r="G35" s="178"/>
      <c r="H35" s="178"/>
      <c r="I35" s="178"/>
      <c r="J35" s="178"/>
      <c r="K35" s="178"/>
      <c r="L35" s="178"/>
      <c r="M35" s="178"/>
      <c r="N35" s="34">
        <v>24</v>
      </c>
      <c r="O35" s="552"/>
      <c r="P35" s="553"/>
      <c r="Q35" s="553"/>
      <c r="R35" s="554"/>
      <c r="S35" s="552"/>
      <c r="T35" s="553"/>
      <c r="U35" s="553"/>
      <c r="V35" s="554"/>
      <c r="W35" s="552"/>
      <c r="X35" s="553"/>
      <c r="Y35" s="553"/>
      <c r="Z35" s="554"/>
      <c r="AA35" s="550"/>
      <c r="AB35" s="551"/>
      <c r="AC35" s="551"/>
      <c r="AD35" s="551"/>
      <c r="AE35" s="550"/>
      <c r="AF35" s="551"/>
      <c r="AG35" s="551"/>
      <c r="AH35" s="551"/>
      <c r="AI35" s="550"/>
      <c r="AJ35" s="551"/>
      <c r="AK35" s="551"/>
      <c r="AL35" s="551"/>
      <c r="AM35" s="550"/>
      <c r="AN35" s="551"/>
      <c r="AO35" s="551"/>
      <c r="AP35" s="551"/>
      <c r="AQ35" s="550"/>
      <c r="AR35" s="551"/>
      <c r="AS35" s="551"/>
      <c r="AT35" s="551"/>
      <c r="AU35" s="550"/>
      <c r="AV35" s="551"/>
      <c r="AW35" s="551"/>
      <c r="AX35" s="551"/>
      <c r="AY35" s="556">
        <f t="shared" si="8"/>
        <v>0</v>
      </c>
      <c r="AZ35" s="557"/>
      <c r="BA35" s="557"/>
      <c r="BB35" s="557"/>
      <c r="BC35" s="12"/>
    </row>
    <row r="36" spans="1:55" ht="18.75" customHeight="1" thickBot="1">
      <c r="A36" s="75">
        <f t="shared" si="7"/>
        <v>0</v>
      </c>
      <c r="B36" s="76">
        <v>25</v>
      </c>
      <c r="C36" s="84"/>
      <c r="D36" s="555"/>
      <c r="E36" s="178"/>
      <c r="F36" s="178"/>
      <c r="G36" s="178"/>
      <c r="H36" s="178"/>
      <c r="I36" s="178"/>
      <c r="J36" s="178"/>
      <c r="K36" s="178"/>
      <c r="L36" s="178"/>
      <c r="M36" s="178"/>
      <c r="N36" s="34">
        <v>25</v>
      </c>
      <c r="O36" s="552"/>
      <c r="P36" s="553"/>
      <c r="Q36" s="553"/>
      <c r="R36" s="554"/>
      <c r="S36" s="552"/>
      <c r="T36" s="553"/>
      <c r="U36" s="553"/>
      <c r="V36" s="554"/>
      <c r="W36" s="552"/>
      <c r="X36" s="553"/>
      <c r="Y36" s="553"/>
      <c r="Z36" s="554"/>
      <c r="AA36" s="550"/>
      <c r="AB36" s="551"/>
      <c r="AC36" s="551"/>
      <c r="AD36" s="551"/>
      <c r="AE36" s="550"/>
      <c r="AF36" s="551"/>
      <c r="AG36" s="551"/>
      <c r="AH36" s="551"/>
      <c r="AI36" s="550"/>
      <c r="AJ36" s="551"/>
      <c r="AK36" s="551"/>
      <c r="AL36" s="551"/>
      <c r="AM36" s="550"/>
      <c r="AN36" s="551"/>
      <c r="AO36" s="551"/>
      <c r="AP36" s="551"/>
      <c r="AQ36" s="550"/>
      <c r="AR36" s="551"/>
      <c r="AS36" s="551"/>
      <c r="AT36" s="551"/>
      <c r="AU36" s="550"/>
      <c r="AV36" s="551"/>
      <c r="AW36" s="551"/>
      <c r="AX36" s="551"/>
      <c r="AY36" s="556">
        <f t="shared" si="8"/>
        <v>0</v>
      </c>
      <c r="AZ36" s="557"/>
      <c r="BA36" s="557"/>
      <c r="BB36" s="557"/>
      <c r="BC36" s="12"/>
    </row>
    <row r="37" spans="1:55" ht="18.75" customHeight="1" thickBot="1">
      <c r="A37" s="75">
        <f t="shared" si="7"/>
        <v>0</v>
      </c>
      <c r="B37" s="76">
        <v>26</v>
      </c>
      <c r="C37" s="84"/>
      <c r="D37" s="555"/>
      <c r="E37" s="178"/>
      <c r="F37" s="178"/>
      <c r="G37" s="178"/>
      <c r="H37" s="178"/>
      <c r="I37" s="178"/>
      <c r="J37" s="178"/>
      <c r="K37" s="178"/>
      <c r="L37" s="178"/>
      <c r="M37" s="178"/>
      <c r="N37" s="34">
        <v>26</v>
      </c>
      <c r="O37" s="552"/>
      <c r="P37" s="553"/>
      <c r="Q37" s="553"/>
      <c r="R37" s="554"/>
      <c r="S37" s="552"/>
      <c r="T37" s="553"/>
      <c r="U37" s="553"/>
      <c r="V37" s="554"/>
      <c r="W37" s="552"/>
      <c r="X37" s="553"/>
      <c r="Y37" s="553"/>
      <c r="Z37" s="554"/>
      <c r="AA37" s="550"/>
      <c r="AB37" s="551"/>
      <c r="AC37" s="551"/>
      <c r="AD37" s="551"/>
      <c r="AE37" s="550"/>
      <c r="AF37" s="551"/>
      <c r="AG37" s="551"/>
      <c r="AH37" s="551"/>
      <c r="AI37" s="550"/>
      <c r="AJ37" s="551"/>
      <c r="AK37" s="551"/>
      <c r="AL37" s="551"/>
      <c r="AM37" s="550"/>
      <c r="AN37" s="551"/>
      <c r="AO37" s="551"/>
      <c r="AP37" s="551"/>
      <c r="AQ37" s="550"/>
      <c r="AR37" s="551"/>
      <c r="AS37" s="551"/>
      <c r="AT37" s="551"/>
      <c r="AU37" s="550"/>
      <c r="AV37" s="551"/>
      <c r="AW37" s="551"/>
      <c r="AX37" s="551"/>
      <c r="AY37" s="556">
        <f t="shared" si="8"/>
        <v>0</v>
      </c>
      <c r="AZ37" s="557"/>
      <c r="BA37" s="557"/>
      <c r="BB37" s="557"/>
      <c r="BC37" s="12"/>
    </row>
    <row r="38" spans="1:55" ht="18.75" customHeight="1" thickBot="1">
      <c r="A38" s="75">
        <f t="shared" si="7"/>
        <v>0</v>
      </c>
      <c r="B38" s="76">
        <v>27</v>
      </c>
      <c r="C38" s="84"/>
      <c r="D38" s="555"/>
      <c r="E38" s="178"/>
      <c r="F38" s="178"/>
      <c r="G38" s="178"/>
      <c r="H38" s="178"/>
      <c r="I38" s="178"/>
      <c r="J38" s="178"/>
      <c r="K38" s="178"/>
      <c r="L38" s="178"/>
      <c r="M38" s="178"/>
      <c r="N38" s="34">
        <v>27</v>
      </c>
      <c r="O38" s="552"/>
      <c r="P38" s="553"/>
      <c r="Q38" s="553"/>
      <c r="R38" s="554"/>
      <c r="S38" s="552"/>
      <c r="T38" s="553"/>
      <c r="U38" s="553"/>
      <c r="V38" s="554"/>
      <c r="W38" s="552"/>
      <c r="X38" s="553"/>
      <c r="Y38" s="553"/>
      <c r="Z38" s="554"/>
      <c r="AA38" s="550"/>
      <c r="AB38" s="551"/>
      <c r="AC38" s="551"/>
      <c r="AD38" s="551"/>
      <c r="AE38" s="550"/>
      <c r="AF38" s="551"/>
      <c r="AG38" s="551"/>
      <c r="AH38" s="551"/>
      <c r="AI38" s="550"/>
      <c r="AJ38" s="551"/>
      <c r="AK38" s="551"/>
      <c r="AL38" s="551"/>
      <c r="AM38" s="550"/>
      <c r="AN38" s="551"/>
      <c r="AO38" s="551"/>
      <c r="AP38" s="551"/>
      <c r="AQ38" s="550"/>
      <c r="AR38" s="551"/>
      <c r="AS38" s="551"/>
      <c r="AT38" s="551"/>
      <c r="AU38" s="550"/>
      <c r="AV38" s="551"/>
      <c r="AW38" s="551"/>
      <c r="AX38" s="551"/>
      <c r="AY38" s="556">
        <f t="shared" si="8"/>
        <v>0</v>
      </c>
      <c r="AZ38" s="557"/>
      <c r="BA38" s="557"/>
      <c r="BB38" s="557"/>
      <c r="BC38" s="12"/>
    </row>
    <row r="39" spans="1:55" ht="18.75" customHeight="1" thickBot="1">
      <c r="A39" s="75">
        <f t="shared" si="7"/>
        <v>0</v>
      </c>
      <c r="B39" s="76">
        <v>28</v>
      </c>
      <c r="C39" s="84"/>
      <c r="D39" s="555"/>
      <c r="E39" s="178"/>
      <c r="F39" s="178"/>
      <c r="G39" s="178"/>
      <c r="H39" s="178"/>
      <c r="I39" s="178"/>
      <c r="J39" s="178"/>
      <c r="K39" s="178"/>
      <c r="L39" s="178"/>
      <c r="M39" s="178"/>
      <c r="N39" s="34">
        <v>28</v>
      </c>
      <c r="O39" s="552"/>
      <c r="P39" s="553"/>
      <c r="Q39" s="553"/>
      <c r="R39" s="554"/>
      <c r="S39" s="552"/>
      <c r="T39" s="553"/>
      <c r="U39" s="553"/>
      <c r="V39" s="554"/>
      <c r="W39" s="552"/>
      <c r="X39" s="553"/>
      <c r="Y39" s="553"/>
      <c r="Z39" s="554"/>
      <c r="AA39" s="550"/>
      <c r="AB39" s="551"/>
      <c r="AC39" s="551"/>
      <c r="AD39" s="551"/>
      <c r="AE39" s="550"/>
      <c r="AF39" s="551"/>
      <c r="AG39" s="551"/>
      <c r="AH39" s="551"/>
      <c r="AI39" s="550"/>
      <c r="AJ39" s="551"/>
      <c r="AK39" s="551"/>
      <c r="AL39" s="551"/>
      <c r="AM39" s="550"/>
      <c r="AN39" s="551"/>
      <c r="AO39" s="551"/>
      <c r="AP39" s="551"/>
      <c r="AQ39" s="550"/>
      <c r="AR39" s="551"/>
      <c r="AS39" s="551"/>
      <c r="AT39" s="551"/>
      <c r="AU39" s="550"/>
      <c r="AV39" s="551"/>
      <c r="AW39" s="551"/>
      <c r="AX39" s="551"/>
      <c r="AY39" s="556">
        <f t="shared" si="8"/>
        <v>0</v>
      </c>
      <c r="AZ39" s="557"/>
      <c r="BA39" s="557"/>
      <c r="BB39" s="557"/>
      <c r="BC39" s="12"/>
    </row>
    <row r="40" spans="1:55" ht="18.75" customHeight="1" thickBot="1">
      <c r="A40" s="75">
        <f t="shared" si="7"/>
        <v>0</v>
      </c>
      <c r="B40" s="76">
        <v>29</v>
      </c>
      <c r="C40" s="84"/>
      <c r="D40" s="555"/>
      <c r="E40" s="178"/>
      <c r="F40" s="178"/>
      <c r="G40" s="178"/>
      <c r="H40" s="178"/>
      <c r="I40" s="178"/>
      <c r="J40" s="178"/>
      <c r="K40" s="178"/>
      <c r="L40" s="178"/>
      <c r="M40" s="178"/>
      <c r="N40" s="34">
        <v>29</v>
      </c>
      <c r="O40" s="552"/>
      <c r="P40" s="553"/>
      <c r="Q40" s="553"/>
      <c r="R40" s="554"/>
      <c r="S40" s="552"/>
      <c r="T40" s="553"/>
      <c r="U40" s="553"/>
      <c r="V40" s="554"/>
      <c r="W40" s="552"/>
      <c r="X40" s="553"/>
      <c r="Y40" s="553"/>
      <c r="Z40" s="554"/>
      <c r="AA40" s="550"/>
      <c r="AB40" s="551"/>
      <c r="AC40" s="551"/>
      <c r="AD40" s="551"/>
      <c r="AE40" s="550"/>
      <c r="AF40" s="551"/>
      <c r="AG40" s="551"/>
      <c r="AH40" s="551"/>
      <c r="AI40" s="550"/>
      <c r="AJ40" s="551"/>
      <c r="AK40" s="551"/>
      <c r="AL40" s="551"/>
      <c r="AM40" s="550"/>
      <c r="AN40" s="551"/>
      <c r="AO40" s="551"/>
      <c r="AP40" s="551"/>
      <c r="AQ40" s="550"/>
      <c r="AR40" s="551"/>
      <c r="AS40" s="551"/>
      <c r="AT40" s="551"/>
      <c r="AU40" s="550"/>
      <c r="AV40" s="551"/>
      <c r="AW40" s="551"/>
      <c r="AX40" s="551"/>
      <c r="AY40" s="556">
        <f t="shared" si="8"/>
        <v>0</v>
      </c>
      <c r="AZ40" s="557"/>
      <c r="BA40" s="557"/>
      <c r="BB40" s="557"/>
      <c r="BC40" s="12"/>
    </row>
    <row r="41" spans="1:55" ht="18.75" customHeight="1" thickBot="1">
      <c r="A41" s="75">
        <f t="shared" si="7"/>
        <v>0</v>
      </c>
      <c r="B41" s="76">
        <v>30</v>
      </c>
      <c r="C41" s="84"/>
      <c r="D41" s="257"/>
      <c r="E41" s="178"/>
      <c r="F41" s="178"/>
      <c r="G41" s="178"/>
      <c r="H41" s="178"/>
      <c r="I41" s="178"/>
      <c r="J41" s="178"/>
      <c r="K41" s="178"/>
      <c r="L41" s="178"/>
      <c r="M41" s="178"/>
      <c r="N41" s="34">
        <v>30</v>
      </c>
      <c r="O41" s="552"/>
      <c r="P41" s="553"/>
      <c r="Q41" s="553"/>
      <c r="R41" s="554"/>
      <c r="S41" s="552"/>
      <c r="T41" s="553"/>
      <c r="U41" s="553"/>
      <c r="V41" s="554"/>
      <c r="W41" s="552"/>
      <c r="X41" s="553"/>
      <c r="Y41" s="553"/>
      <c r="Z41" s="554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1"/>
      <c r="AV41" s="551"/>
      <c r="AW41" s="551"/>
      <c r="AX41" s="551"/>
      <c r="AY41" s="556">
        <f t="shared" si="8"/>
        <v>0</v>
      </c>
      <c r="AZ41" s="557"/>
      <c r="BA41" s="557"/>
      <c r="BB41" s="557"/>
      <c r="BC41" s="12"/>
    </row>
    <row r="42" spans="1:55" ht="18.75" customHeight="1" thickBot="1">
      <c r="A42" s="75">
        <f t="shared" si="7"/>
        <v>0</v>
      </c>
      <c r="B42" s="76">
        <v>31</v>
      </c>
      <c r="C42" s="84"/>
      <c r="D42" s="555"/>
      <c r="E42" s="178"/>
      <c r="F42" s="178"/>
      <c r="G42" s="178"/>
      <c r="H42" s="178"/>
      <c r="I42" s="178"/>
      <c r="J42" s="178"/>
      <c r="K42" s="178"/>
      <c r="L42" s="178"/>
      <c r="M42" s="178"/>
      <c r="N42" s="34">
        <v>31</v>
      </c>
      <c r="O42" s="552"/>
      <c r="P42" s="553"/>
      <c r="Q42" s="553"/>
      <c r="R42" s="554"/>
      <c r="S42" s="552"/>
      <c r="T42" s="553"/>
      <c r="U42" s="553"/>
      <c r="V42" s="554"/>
      <c r="W42" s="552"/>
      <c r="X42" s="553"/>
      <c r="Y42" s="553"/>
      <c r="Z42" s="554"/>
      <c r="AA42" s="550"/>
      <c r="AB42" s="551"/>
      <c r="AC42" s="551"/>
      <c r="AD42" s="551"/>
      <c r="AE42" s="550"/>
      <c r="AF42" s="551"/>
      <c r="AG42" s="551"/>
      <c r="AH42" s="551"/>
      <c r="AI42" s="550"/>
      <c r="AJ42" s="551"/>
      <c r="AK42" s="551"/>
      <c r="AL42" s="551"/>
      <c r="AM42" s="550"/>
      <c r="AN42" s="551"/>
      <c r="AO42" s="551"/>
      <c r="AP42" s="551"/>
      <c r="AQ42" s="550"/>
      <c r="AR42" s="551"/>
      <c r="AS42" s="551"/>
      <c r="AT42" s="551"/>
      <c r="AU42" s="550"/>
      <c r="AV42" s="551"/>
      <c r="AW42" s="551"/>
      <c r="AX42" s="551"/>
      <c r="AY42" s="556">
        <f t="shared" si="8"/>
        <v>0</v>
      </c>
      <c r="AZ42" s="557"/>
      <c r="BA42" s="557"/>
      <c r="BB42" s="557"/>
      <c r="BC42" s="12"/>
    </row>
    <row r="43" spans="1:55" ht="18.75" customHeight="1" thickBot="1">
      <c r="A43" s="75">
        <f t="shared" si="7"/>
        <v>0</v>
      </c>
      <c r="B43" s="76">
        <v>32</v>
      </c>
      <c r="C43" s="84"/>
      <c r="D43" s="555"/>
      <c r="E43" s="178"/>
      <c r="F43" s="178"/>
      <c r="G43" s="178"/>
      <c r="H43" s="178"/>
      <c r="I43" s="178"/>
      <c r="J43" s="178"/>
      <c r="K43" s="178"/>
      <c r="L43" s="178"/>
      <c r="M43" s="178"/>
      <c r="N43" s="34">
        <v>32</v>
      </c>
      <c r="O43" s="552"/>
      <c r="P43" s="553"/>
      <c r="Q43" s="553"/>
      <c r="R43" s="554"/>
      <c r="S43" s="552"/>
      <c r="T43" s="553"/>
      <c r="U43" s="553"/>
      <c r="V43" s="554"/>
      <c r="W43" s="552"/>
      <c r="X43" s="553"/>
      <c r="Y43" s="553"/>
      <c r="Z43" s="554"/>
      <c r="AA43" s="550"/>
      <c r="AB43" s="551"/>
      <c r="AC43" s="551"/>
      <c r="AD43" s="551"/>
      <c r="AE43" s="550"/>
      <c r="AF43" s="551"/>
      <c r="AG43" s="551"/>
      <c r="AH43" s="551"/>
      <c r="AI43" s="550"/>
      <c r="AJ43" s="551"/>
      <c r="AK43" s="551"/>
      <c r="AL43" s="551"/>
      <c r="AM43" s="550"/>
      <c r="AN43" s="551"/>
      <c r="AO43" s="551"/>
      <c r="AP43" s="551"/>
      <c r="AQ43" s="550"/>
      <c r="AR43" s="551"/>
      <c r="AS43" s="551"/>
      <c r="AT43" s="551"/>
      <c r="AU43" s="550"/>
      <c r="AV43" s="551"/>
      <c r="AW43" s="551"/>
      <c r="AX43" s="551"/>
      <c r="AY43" s="556">
        <f t="shared" si="8"/>
        <v>0</v>
      </c>
      <c r="AZ43" s="557"/>
      <c r="BA43" s="557"/>
      <c r="BB43" s="557"/>
      <c r="BC43" s="12"/>
    </row>
    <row r="44" spans="1:55" ht="18.75" customHeight="1" thickBot="1">
      <c r="A44" s="75">
        <f t="shared" si="7"/>
        <v>0</v>
      </c>
      <c r="B44" s="76">
        <v>33</v>
      </c>
      <c r="C44" s="84"/>
      <c r="D44" s="555"/>
      <c r="E44" s="178"/>
      <c r="F44" s="178"/>
      <c r="G44" s="178"/>
      <c r="H44" s="178"/>
      <c r="I44" s="178"/>
      <c r="J44" s="178"/>
      <c r="K44" s="178"/>
      <c r="L44" s="178"/>
      <c r="M44" s="178"/>
      <c r="N44" s="34">
        <v>33</v>
      </c>
      <c r="O44" s="552"/>
      <c r="P44" s="553"/>
      <c r="Q44" s="553"/>
      <c r="R44" s="554"/>
      <c r="S44" s="552"/>
      <c r="T44" s="553"/>
      <c r="U44" s="553"/>
      <c r="V44" s="554"/>
      <c r="W44" s="552"/>
      <c r="X44" s="553"/>
      <c r="Y44" s="553"/>
      <c r="Z44" s="554"/>
      <c r="AA44" s="550"/>
      <c r="AB44" s="551"/>
      <c r="AC44" s="551"/>
      <c r="AD44" s="551"/>
      <c r="AE44" s="550"/>
      <c r="AF44" s="551"/>
      <c r="AG44" s="551"/>
      <c r="AH44" s="551"/>
      <c r="AI44" s="550"/>
      <c r="AJ44" s="551"/>
      <c r="AK44" s="551"/>
      <c r="AL44" s="551"/>
      <c r="AM44" s="550"/>
      <c r="AN44" s="551"/>
      <c r="AO44" s="551"/>
      <c r="AP44" s="551"/>
      <c r="AQ44" s="550"/>
      <c r="AR44" s="551"/>
      <c r="AS44" s="551"/>
      <c r="AT44" s="551"/>
      <c r="AU44" s="550"/>
      <c r="AV44" s="551"/>
      <c r="AW44" s="551"/>
      <c r="AX44" s="551"/>
      <c r="AY44" s="556">
        <f t="shared" si="8"/>
        <v>0</v>
      </c>
      <c r="AZ44" s="557"/>
      <c r="BA44" s="557"/>
      <c r="BB44" s="557"/>
      <c r="BC44" s="12"/>
    </row>
    <row r="45" spans="1:55" ht="18.75" customHeight="1" thickBot="1">
      <c r="A45" s="75">
        <f t="shared" si="7"/>
        <v>0</v>
      </c>
      <c r="B45" s="76">
        <v>34</v>
      </c>
      <c r="C45" s="84"/>
      <c r="D45" s="555"/>
      <c r="E45" s="178"/>
      <c r="F45" s="178"/>
      <c r="G45" s="178"/>
      <c r="H45" s="178"/>
      <c r="I45" s="178"/>
      <c r="J45" s="178"/>
      <c r="K45" s="178"/>
      <c r="L45" s="178"/>
      <c r="M45" s="178"/>
      <c r="N45" s="34">
        <v>34</v>
      </c>
      <c r="O45" s="552"/>
      <c r="P45" s="553"/>
      <c r="Q45" s="553"/>
      <c r="R45" s="554"/>
      <c r="S45" s="552"/>
      <c r="T45" s="553"/>
      <c r="U45" s="553"/>
      <c r="V45" s="554"/>
      <c r="W45" s="552"/>
      <c r="X45" s="553"/>
      <c r="Y45" s="553"/>
      <c r="Z45" s="554"/>
      <c r="AA45" s="550"/>
      <c r="AB45" s="551"/>
      <c r="AC45" s="551"/>
      <c r="AD45" s="551"/>
      <c r="AE45" s="550"/>
      <c r="AF45" s="551"/>
      <c r="AG45" s="551"/>
      <c r="AH45" s="551"/>
      <c r="AI45" s="550"/>
      <c r="AJ45" s="551"/>
      <c r="AK45" s="551"/>
      <c r="AL45" s="551"/>
      <c r="AM45" s="550"/>
      <c r="AN45" s="551"/>
      <c r="AO45" s="551"/>
      <c r="AP45" s="551"/>
      <c r="AQ45" s="550"/>
      <c r="AR45" s="551"/>
      <c r="AS45" s="551"/>
      <c r="AT45" s="551"/>
      <c r="AU45" s="550"/>
      <c r="AV45" s="551"/>
      <c r="AW45" s="551"/>
      <c r="AX45" s="551"/>
      <c r="AY45" s="556">
        <f t="shared" si="8"/>
        <v>0</v>
      </c>
      <c r="AZ45" s="557"/>
      <c r="BA45" s="557"/>
      <c r="BB45" s="557"/>
      <c r="BC45" s="12"/>
    </row>
    <row r="46" spans="1:55" ht="18.75" customHeight="1" thickBot="1">
      <c r="A46" s="75">
        <f t="shared" si="7"/>
        <v>0</v>
      </c>
      <c r="B46" s="76">
        <v>35</v>
      </c>
      <c r="C46" s="84"/>
      <c r="D46" s="555"/>
      <c r="E46" s="178"/>
      <c r="F46" s="178"/>
      <c r="G46" s="178"/>
      <c r="H46" s="178"/>
      <c r="I46" s="178"/>
      <c r="J46" s="178"/>
      <c r="K46" s="178"/>
      <c r="L46" s="178"/>
      <c r="M46" s="178"/>
      <c r="N46" s="34">
        <v>35</v>
      </c>
      <c r="O46" s="552"/>
      <c r="P46" s="553"/>
      <c r="Q46" s="553"/>
      <c r="R46" s="554"/>
      <c r="S46" s="552"/>
      <c r="T46" s="553"/>
      <c r="U46" s="553"/>
      <c r="V46" s="554"/>
      <c r="W46" s="552"/>
      <c r="X46" s="553"/>
      <c r="Y46" s="553"/>
      <c r="Z46" s="554"/>
      <c r="AA46" s="550"/>
      <c r="AB46" s="551"/>
      <c r="AC46" s="551"/>
      <c r="AD46" s="551"/>
      <c r="AE46" s="550"/>
      <c r="AF46" s="551"/>
      <c r="AG46" s="551"/>
      <c r="AH46" s="551"/>
      <c r="AI46" s="550"/>
      <c r="AJ46" s="551"/>
      <c r="AK46" s="551"/>
      <c r="AL46" s="551"/>
      <c r="AM46" s="550"/>
      <c r="AN46" s="551"/>
      <c r="AO46" s="551"/>
      <c r="AP46" s="551"/>
      <c r="AQ46" s="550"/>
      <c r="AR46" s="551"/>
      <c r="AS46" s="551"/>
      <c r="AT46" s="551"/>
      <c r="AU46" s="550"/>
      <c r="AV46" s="551"/>
      <c r="AW46" s="551"/>
      <c r="AX46" s="551"/>
      <c r="AY46" s="556">
        <f t="shared" si="8"/>
        <v>0</v>
      </c>
      <c r="AZ46" s="557"/>
      <c r="BA46" s="557"/>
      <c r="BB46" s="557"/>
      <c r="BC46" s="12"/>
    </row>
    <row r="47" spans="1:55" ht="18.75" customHeight="1" thickBot="1">
      <c r="A47" s="75">
        <f t="shared" si="7"/>
        <v>0</v>
      </c>
      <c r="B47" s="76">
        <v>36</v>
      </c>
      <c r="C47" s="84"/>
      <c r="D47" s="555"/>
      <c r="E47" s="178"/>
      <c r="F47" s="178"/>
      <c r="G47" s="178"/>
      <c r="H47" s="178"/>
      <c r="I47" s="178"/>
      <c r="J47" s="178"/>
      <c r="K47" s="178"/>
      <c r="L47" s="178"/>
      <c r="M47" s="178"/>
      <c r="N47" s="34">
        <v>36</v>
      </c>
      <c r="O47" s="552"/>
      <c r="P47" s="553"/>
      <c r="Q47" s="553"/>
      <c r="R47" s="554"/>
      <c r="S47" s="552"/>
      <c r="T47" s="553"/>
      <c r="U47" s="553"/>
      <c r="V47" s="554"/>
      <c r="W47" s="552"/>
      <c r="X47" s="553"/>
      <c r="Y47" s="553"/>
      <c r="Z47" s="554"/>
      <c r="AA47" s="550"/>
      <c r="AB47" s="551"/>
      <c r="AC47" s="551"/>
      <c r="AD47" s="551"/>
      <c r="AE47" s="550"/>
      <c r="AF47" s="551"/>
      <c r="AG47" s="551"/>
      <c r="AH47" s="551"/>
      <c r="AI47" s="550"/>
      <c r="AJ47" s="551"/>
      <c r="AK47" s="551"/>
      <c r="AL47" s="551"/>
      <c r="AM47" s="550"/>
      <c r="AN47" s="551"/>
      <c r="AO47" s="551"/>
      <c r="AP47" s="551"/>
      <c r="AQ47" s="550"/>
      <c r="AR47" s="551"/>
      <c r="AS47" s="551"/>
      <c r="AT47" s="551"/>
      <c r="AU47" s="550"/>
      <c r="AV47" s="551"/>
      <c r="AW47" s="551"/>
      <c r="AX47" s="551"/>
      <c r="AY47" s="556">
        <f t="shared" si="8"/>
        <v>0</v>
      </c>
      <c r="AZ47" s="557"/>
      <c r="BA47" s="557"/>
      <c r="BB47" s="557"/>
      <c r="BC47" s="12"/>
    </row>
    <row r="48" spans="1:55" ht="18.75" customHeight="1" thickBot="1">
      <c r="A48" s="75">
        <f t="shared" si="7"/>
        <v>0</v>
      </c>
      <c r="B48" s="76">
        <v>37</v>
      </c>
      <c r="C48" s="84"/>
      <c r="D48" s="555"/>
      <c r="E48" s="178"/>
      <c r="F48" s="178"/>
      <c r="G48" s="178"/>
      <c r="H48" s="178"/>
      <c r="I48" s="178"/>
      <c r="J48" s="178"/>
      <c r="K48" s="178"/>
      <c r="L48" s="178"/>
      <c r="M48" s="178"/>
      <c r="N48" s="34">
        <v>37</v>
      </c>
      <c r="O48" s="552"/>
      <c r="P48" s="553"/>
      <c r="Q48" s="553"/>
      <c r="R48" s="554"/>
      <c r="S48" s="552"/>
      <c r="T48" s="553"/>
      <c r="U48" s="553"/>
      <c r="V48" s="554"/>
      <c r="W48" s="552"/>
      <c r="X48" s="553"/>
      <c r="Y48" s="553"/>
      <c r="Z48" s="554"/>
      <c r="AA48" s="550"/>
      <c r="AB48" s="551"/>
      <c r="AC48" s="551"/>
      <c r="AD48" s="551"/>
      <c r="AE48" s="550"/>
      <c r="AF48" s="551"/>
      <c r="AG48" s="551"/>
      <c r="AH48" s="551"/>
      <c r="AI48" s="550"/>
      <c r="AJ48" s="551"/>
      <c r="AK48" s="551"/>
      <c r="AL48" s="551"/>
      <c r="AM48" s="550"/>
      <c r="AN48" s="551"/>
      <c r="AO48" s="551"/>
      <c r="AP48" s="551"/>
      <c r="AQ48" s="550"/>
      <c r="AR48" s="551"/>
      <c r="AS48" s="551"/>
      <c r="AT48" s="551"/>
      <c r="AU48" s="550"/>
      <c r="AV48" s="551"/>
      <c r="AW48" s="551"/>
      <c r="AX48" s="551"/>
      <c r="AY48" s="556">
        <f t="shared" si="8"/>
        <v>0</v>
      </c>
      <c r="AZ48" s="557"/>
      <c r="BA48" s="557"/>
      <c r="BB48" s="557"/>
      <c r="BC48" s="12"/>
    </row>
    <row r="49" spans="1:55" ht="18.75" customHeight="1" thickBot="1">
      <c r="A49" s="75">
        <f t="shared" si="7"/>
        <v>0</v>
      </c>
      <c r="B49" s="76">
        <v>38</v>
      </c>
      <c r="C49" s="84"/>
      <c r="D49" s="555"/>
      <c r="E49" s="178"/>
      <c r="F49" s="178"/>
      <c r="G49" s="178"/>
      <c r="H49" s="178"/>
      <c r="I49" s="178"/>
      <c r="J49" s="178"/>
      <c r="K49" s="178"/>
      <c r="L49" s="178"/>
      <c r="M49" s="178"/>
      <c r="N49" s="34">
        <v>38</v>
      </c>
      <c r="O49" s="552"/>
      <c r="P49" s="553"/>
      <c r="Q49" s="553"/>
      <c r="R49" s="554"/>
      <c r="S49" s="552"/>
      <c r="T49" s="553"/>
      <c r="U49" s="553"/>
      <c r="V49" s="554"/>
      <c r="W49" s="552"/>
      <c r="X49" s="553"/>
      <c r="Y49" s="553"/>
      <c r="Z49" s="554"/>
      <c r="AA49" s="550"/>
      <c r="AB49" s="551"/>
      <c r="AC49" s="551"/>
      <c r="AD49" s="551"/>
      <c r="AE49" s="550"/>
      <c r="AF49" s="551"/>
      <c r="AG49" s="551"/>
      <c r="AH49" s="551"/>
      <c r="AI49" s="550"/>
      <c r="AJ49" s="551"/>
      <c r="AK49" s="551"/>
      <c r="AL49" s="551"/>
      <c r="AM49" s="550"/>
      <c r="AN49" s="551"/>
      <c r="AO49" s="551"/>
      <c r="AP49" s="551"/>
      <c r="AQ49" s="550"/>
      <c r="AR49" s="551"/>
      <c r="AS49" s="551"/>
      <c r="AT49" s="551"/>
      <c r="AU49" s="550"/>
      <c r="AV49" s="551"/>
      <c r="AW49" s="551"/>
      <c r="AX49" s="551"/>
      <c r="AY49" s="556">
        <f t="shared" si="8"/>
        <v>0</v>
      </c>
      <c r="AZ49" s="557"/>
      <c r="BA49" s="557"/>
      <c r="BB49" s="557"/>
      <c r="BC49" s="12"/>
    </row>
    <row r="50" spans="1:55" ht="18.75" customHeight="1" thickBot="1">
      <c r="A50" s="75">
        <f t="shared" si="7"/>
        <v>0</v>
      </c>
      <c r="B50" s="76">
        <v>39</v>
      </c>
      <c r="C50" s="84"/>
      <c r="D50" s="555"/>
      <c r="E50" s="178"/>
      <c r="F50" s="178"/>
      <c r="G50" s="178"/>
      <c r="H50" s="178"/>
      <c r="I50" s="178"/>
      <c r="J50" s="178"/>
      <c r="K50" s="178"/>
      <c r="L50" s="178"/>
      <c r="M50" s="178"/>
      <c r="N50" s="34">
        <v>39</v>
      </c>
      <c r="O50" s="552"/>
      <c r="P50" s="553"/>
      <c r="Q50" s="553"/>
      <c r="R50" s="554"/>
      <c r="S50" s="552"/>
      <c r="T50" s="553"/>
      <c r="U50" s="553"/>
      <c r="V50" s="554"/>
      <c r="W50" s="552"/>
      <c r="X50" s="553"/>
      <c r="Y50" s="553"/>
      <c r="Z50" s="554"/>
      <c r="AA50" s="550"/>
      <c r="AB50" s="551"/>
      <c r="AC50" s="551"/>
      <c r="AD50" s="551"/>
      <c r="AE50" s="550"/>
      <c r="AF50" s="551"/>
      <c r="AG50" s="551"/>
      <c r="AH50" s="551"/>
      <c r="AI50" s="550"/>
      <c r="AJ50" s="551"/>
      <c r="AK50" s="551"/>
      <c r="AL50" s="551"/>
      <c r="AM50" s="550"/>
      <c r="AN50" s="551"/>
      <c r="AO50" s="551"/>
      <c r="AP50" s="551"/>
      <c r="AQ50" s="550"/>
      <c r="AR50" s="551"/>
      <c r="AS50" s="551"/>
      <c r="AT50" s="551"/>
      <c r="AU50" s="550"/>
      <c r="AV50" s="551"/>
      <c r="AW50" s="551"/>
      <c r="AX50" s="551"/>
      <c r="AY50" s="556">
        <f t="shared" si="8"/>
        <v>0</v>
      </c>
      <c r="AZ50" s="557"/>
      <c r="BA50" s="557"/>
      <c r="BB50" s="557"/>
      <c r="BC50" s="12"/>
    </row>
    <row r="51" spans="1:55" ht="18.75" customHeight="1" thickBot="1">
      <c r="A51" s="75">
        <f t="shared" si="7"/>
        <v>0</v>
      </c>
      <c r="B51" s="76">
        <v>40</v>
      </c>
      <c r="C51" s="84"/>
      <c r="D51" s="555"/>
      <c r="E51" s="178"/>
      <c r="F51" s="178"/>
      <c r="G51" s="178"/>
      <c r="H51" s="178"/>
      <c r="I51" s="178"/>
      <c r="J51" s="178"/>
      <c r="K51" s="178"/>
      <c r="L51" s="178"/>
      <c r="M51" s="178"/>
      <c r="N51" s="34">
        <v>40</v>
      </c>
      <c r="O51" s="552"/>
      <c r="P51" s="553"/>
      <c r="Q51" s="553"/>
      <c r="R51" s="554"/>
      <c r="S51" s="552"/>
      <c r="T51" s="553"/>
      <c r="U51" s="553"/>
      <c r="V51" s="554"/>
      <c r="W51" s="552"/>
      <c r="X51" s="553"/>
      <c r="Y51" s="553"/>
      <c r="Z51" s="554"/>
      <c r="AA51" s="550"/>
      <c r="AB51" s="551"/>
      <c r="AC51" s="551"/>
      <c r="AD51" s="551"/>
      <c r="AE51" s="550"/>
      <c r="AF51" s="551"/>
      <c r="AG51" s="551"/>
      <c r="AH51" s="551"/>
      <c r="AI51" s="550"/>
      <c r="AJ51" s="551"/>
      <c r="AK51" s="551"/>
      <c r="AL51" s="551"/>
      <c r="AM51" s="550"/>
      <c r="AN51" s="551"/>
      <c r="AO51" s="551"/>
      <c r="AP51" s="551"/>
      <c r="AQ51" s="550"/>
      <c r="AR51" s="551"/>
      <c r="AS51" s="551"/>
      <c r="AT51" s="551"/>
      <c r="AU51" s="550"/>
      <c r="AV51" s="551"/>
      <c r="AW51" s="551"/>
      <c r="AX51" s="551"/>
      <c r="AY51" s="556">
        <f t="shared" si="8"/>
        <v>0</v>
      </c>
      <c r="AZ51" s="557"/>
      <c r="BA51" s="557"/>
      <c r="BB51" s="557"/>
      <c r="BC51" s="12"/>
    </row>
    <row r="52" spans="1:55" ht="18.75" customHeight="1" thickBot="1">
      <c r="A52" s="75">
        <f t="shared" si="7"/>
        <v>0</v>
      </c>
      <c r="B52" s="76">
        <v>41</v>
      </c>
      <c r="C52" s="84"/>
      <c r="D52" s="555"/>
      <c r="E52" s="178"/>
      <c r="F52" s="178"/>
      <c r="G52" s="178"/>
      <c r="H52" s="178"/>
      <c r="I52" s="178"/>
      <c r="J52" s="178"/>
      <c r="K52" s="178"/>
      <c r="L52" s="178"/>
      <c r="M52" s="178"/>
      <c r="N52" s="34">
        <v>41</v>
      </c>
      <c r="O52" s="552"/>
      <c r="P52" s="553"/>
      <c r="Q52" s="553"/>
      <c r="R52" s="554"/>
      <c r="S52" s="552"/>
      <c r="T52" s="553"/>
      <c r="U52" s="553"/>
      <c r="V52" s="554"/>
      <c r="W52" s="552"/>
      <c r="X52" s="553"/>
      <c r="Y52" s="553"/>
      <c r="Z52" s="554"/>
      <c r="AA52" s="550"/>
      <c r="AB52" s="551"/>
      <c r="AC52" s="551"/>
      <c r="AD52" s="551"/>
      <c r="AE52" s="550"/>
      <c r="AF52" s="551"/>
      <c r="AG52" s="551"/>
      <c r="AH52" s="551"/>
      <c r="AI52" s="550"/>
      <c r="AJ52" s="551"/>
      <c r="AK52" s="551"/>
      <c r="AL52" s="551"/>
      <c r="AM52" s="550"/>
      <c r="AN52" s="551"/>
      <c r="AO52" s="551"/>
      <c r="AP52" s="551"/>
      <c r="AQ52" s="550"/>
      <c r="AR52" s="551"/>
      <c r="AS52" s="551"/>
      <c r="AT52" s="551"/>
      <c r="AU52" s="550"/>
      <c r="AV52" s="551"/>
      <c r="AW52" s="551"/>
      <c r="AX52" s="551"/>
      <c r="AY52" s="556">
        <f t="shared" si="8"/>
        <v>0</v>
      </c>
      <c r="AZ52" s="557"/>
      <c r="BA52" s="557"/>
      <c r="BB52" s="557"/>
      <c r="BC52" s="12"/>
    </row>
    <row r="53" spans="1:55" ht="18.75" customHeight="1" thickBot="1">
      <c r="A53" s="75">
        <f t="shared" si="7"/>
        <v>0</v>
      </c>
      <c r="B53" s="76">
        <v>42</v>
      </c>
      <c r="C53" s="84"/>
      <c r="D53" s="257"/>
      <c r="E53" s="178"/>
      <c r="F53" s="178"/>
      <c r="G53" s="178"/>
      <c r="H53" s="178"/>
      <c r="I53" s="178"/>
      <c r="J53" s="178"/>
      <c r="K53" s="178"/>
      <c r="L53" s="178"/>
      <c r="M53" s="178"/>
      <c r="N53" s="34">
        <v>42</v>
      </c>
      <c r="O53" s="552"/>
      <c r="P53" s="553"/>
      <c r="Q53" s="553"/>
      <c r="R53" s="554"/>
      <c r="S53" s="552"/>
      <c r="T53" s="553"/>
      <c r="U53" s="553"/>
      <c r="V53" s="554"/>
      <c r="W53" s="552"/>
      <c r="X53" s="553"/>
      <c r="Y53" s="553"/>
      <c r="Z53" s="554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51"/>
      <c r="AV53" s="551"/>
      <c r="AW53" s="551"/>
      <c r="AX53" s="551"/>
      <c r="AY53" s="556">
        <f t="shared" si="8"/>
        <v>0</v>
      </c>
      <c r="AZ53" s="557"/>
      <c r="BA53" s="557"/>
      <c r="BB53" s="557"/>
      <c r="BC53" s="12"/>
    </row>
    <row r="54" spans="1:55" ht="18.75" customHeight="1" thickBot="1">
      <c r="A54" s="75">
        <f t="shared" si="7"/>
        <v>0</v>
      </c>
      <c r="B54" s="76">
        <v>43</v>
      </c>
      <c r="C54" s="84"/>
      <c r="D54" s="555"/>
      <c r="E54" s="178"/>
      <c r="F54" s="178"/>
      <c r="G54" s="178"/>
      <c r="H54" s="178"/>
      <c r="I54" s="178"/>
      <c r="J54" s="178"/>
      <c r="K54" s="178"/>
      <c r="L54" s="178"/>
      <c r="M54" s="178"/>
      <c r="N54" s="34">
        <v>43</v>
      </c>
      <c r="O54" s="552"/>
      <c r="P54" s="553"/>
      <c r="Q54" s="553"/>
      <c r="R54" s="554"/>
      <c r="S54" s="552"/>
      <c r="T54" s="553"/>
      <c r="U54" s="553"/>
      <c r="V54" s="554"/>
      <c r="W54" s="552"/>
      <c r="X54" s="553"/>
      <c r="Y54" s="553"/>
      <c r="Z54" s="554"/>
      <c r="AA54" s="550"/>
      <c r="AB54" s="551"/>
      <c r="AC54" s="551"/>
      <c r="AD54" s="551"/>
      <c r="AE54" s="550"/>
      <c r="AF54" s="551"/>
      <c r="AG54" s="551"/>
      <c r="AH54" s="551"/>
      <c r="AI54" s="550"/>
      <c r="AJ54" s="551"/>
      <c r="AK54" s="551"/>
      <c r="AL54" s="551"/>
      <c r="AM54" s="550"/>
      <c r="AN54" s="551"/>
      <c r="AO54" s="551"/>
      <c r="AP54" s="551"/>
      <c r="AQ54" s="550"/>
      <c r="AR54" s="551"/>
      <c r="AS54" s="551"/>
      <c r="AT54" s="551"/>
      <c r="AU54" s="550"/>
      <c r="AV54" s="551"/>
      <c r="AW54" s="551"/>
      <c r="AX54" s="551"/>
      <c r="AY54" s="556">
        <f t="shared" si="8"/>
        <v>0</v>
      </c>
      <c r="AZ54" s="557"/>
      <c r="BA54" s="557"/>
      <c r="BB54" s="557"/>
      <c r="BC54" s="12"/>
    </row>
    <row r="55" spans="1:55" ht="18.75" customHeight="1" thickBot="1">
      <c r="A55" s="75">
        <f t="shared" si="7"/>
        <v>0</v>
      </c>
      <c r="B55" s="76">
        <v>44</v>
      </c>
      <c r="C55" s="84"/>
      <c r="D55" s="555"/>
      <c r="E55" s="178"/>
      <c r="F55" s="178"/>
      <c r="G55" s="178"/>
      <c r="H55" s="178"/>
      <c r="I55" s="178"/>
      <c r="J55" s="178"/>
      <c r="K55" s="178"/>
      <c r="L55" s="178"/>
      <c r="M55" s="178"/>
      <c r="N55" s="34">
        <v>44</v>
      </c>
      <c r="O55" s="552"/>
      <c r="P55" s="553"/>
      <c r="Q55" s="553"/>
      <c r="R55" s="554"/>
      <c r="S55" s="552"/>
      <c r="T55" s="553"/>
      <c r="U55" s="553"/>
      <c r="V55" s="554"/>
      <c r="W55" s="552"/>
      <c r="X55" s="553"/>
      <c r="Y55" s="553"/>
      <c r="Z55" s="554"/>
      <c r="AA55" s="550"/>
      <c r="AB55" s="551"/>
      <c r="AC55" s="551"/>
      <c r="AD55" s="551"/>
      <c r="AE55" s="550"/>
      <c r="AF55" s="551"/>
      <c r="AG55" s="551"/>
      <c r="AH55" s="551"/>
      <c r="AI55" s="550"/>
      <c r="AJ55" s="551"/>
      <c r="AK55" s="551"/>
      <c r="AL55" s="551"/>
      <c r="AM55" s="550"/>
      <c r="AN55" s="551"/>
      <c r="AO55" s="551"/>
      <c r="AP55" s="551"/>
      <c r="AQ55" s="550"/>
      <c r="AR55" s="551"/>
      <c r="AS55" s="551"/>
      <c r="AT55" s="551"/>
      <c r="AU55" s="550"/>
      <c r="AV55" s="551"/>
      <c r="AW55" s="551"/>
      <c r="AX55" s="551"/>
      <c r="AY55" s="556">
        <f t="shared" si="8"/>
        <v>0</v>
      </c>
      <c r="AZ55" s="557"/>
      <c r="BA55" s="557"/>
      <c r="BB55" s="557"/>
      <c r="BC55" s="12"/>
    </row>
    <row r="56" spans="1:55" ht="18.75" customHeight="1" thickBot="1">
      <c r="A56" s="75">
        <f t="shared" si="7"/>
        <v>0</v>
      </c>
      <c r="B56" s="76">
        <v>45</v>
      </c>
      <c r="C56" s="84"/>
      <c r="D56" s="555"/>
      <c r="E56" s="178"/>
      <c r="F56" s="178"/>
      <c r="G56" s="178"/>
      <c r="H56" s="178"/>
      <c r="I56" s="178"/>
      <c r="J56" s="178"/>
      <c r="K56" s="178"/>
      <c r="L56" s="178"/>
      <c r="M56" s="178"/>
      <c r="N56" s="34">
        <v>45</v>
      </c>
      <c r="O56" s="552"/>
      <c r="P56" s="553"/>
      <c r="Q56" s="553"/>
      <c r="R56" s="554"/>
      <c r="S56" s="552"/>
      <c r="T56" s="553"/>
      <c r="U56" s="553"/>
      <c r="V56" s="554"/>
      <c r="W56" s="552"/>
      <c r="X56" s="553"/>
      <c r="Y56" s="553"/>
      <c r="Z56" s="554"/>
      <c r="AA56" s="550"/>
      <c r="AB56" s="551"/>
      <c r="AC56" s="551"/>
      <c r="AD56" s="551"/>
      <c r="AE56" s="550"/>
      <c r="AF56" s="551"/>
      <c r="AG56" s="551"/>
      <c r="AH56" s="551"/>
      <c r="AI56" s="550"/>
      <c r="AJ56" s="551"/>
      <c r="AK56" s="551"/>
      <c r="AL56" s="551"/>
      <c r="AM56" s="550"/>
      <c r="AN56" s="551"/>
      <c r="AO56" s="551"/>
      <c r="AP56" s="551"/>
      <c r="AQ56" s="550"/>
      <c r="AR56" s="551"/>
      <c r="AS56" s="551"/>
      <c r="AT56" s="551"/>
      <c r="AU56" s="550"/>
      <c r="AV56" s="551"/>
      <c r="AW56" s="551"/>
      <c r="AX56" s="551"/>
      <c r="AY56" s="556">
        <f t="shared" si="8"/>
        <v>0</v>
      </c>
      <c r="AZ56" s="557"/>
      <c r="BA56" s="557"/>
      <c r="BB56" s="557"/>
      <c r="BC56" s="12"/>
    </row>
    <row r="57" spans="1:55" ht="18.75" customHeight="1" thickBot="1">
      <c r="A57" s="75">
        <f t="shared" si="7"/>
        <v>0</v>
      </c>
      <c r="B57" s="76">
        <v>46</v>
      </c>
      <c r="C57" s="84"/>
      <c r="D57" s="555"/>
      <c r="E57" s="178"/>
      <c r="F57" s="178"/>
      <c r="G57" s="178"/>
      <c r="H57" s="178"/>
      <c r="I57" s="178"/>
      <c r="J57" s="178"/>
      <c r="K57" s="178"/>
      <c r="L57" s="178"/>
      <c r="M57" s="178"/>
      <c r="N57" s="34">
        <v>46</v>
      </c>
      <c r="O57" s="552"/>
      <c r="P57" s="553"/>
      <c r="Q57" s="553"/>
      <c r="R57" s="554"/>
      <c r="S57" s="552"/>
      <c r="T57" s="553"/>
      <c r="U57" s="553"/>
      <c r="V57" s="554"/>
      <c r="W57" s="552"/>
      <c r="X57" s="553"/>
      <c r="Y57" s="553"/>
      <c r="Z57" s="554"/>
      <c r="AA57" s="550"/>
      <c r="AB57" s="551"/>
      <c r="AC57" s="551"/>
      <c r="AD57" s="551"/>
      <c r="AE57" s="550"/>
      <c r="AF57" s="551"/>
      <c r="AG57" s="551"/>
      <c r="AH57" s="551"/>
      <c r="AI57" s="550"/>
      <c r="AJ57" s="551"/>
      <c r="AK57" s="551"/>
      <c r="AL57" s="551"/>
      <c r="AM57" s="550"/>
      <c r="AN57" s="551"/>
      <c r="AO57" s="551"/>
      <c r="AP57" s="551"/>
      <c r="AQ57" s="550"/>
      <c r="AR57" s="551"/>
      <c r="AS57" s="551"/>
      <c r="AT57" s="551"/>
      <c r="AU57" s="550"/>
      <c r="AV57" s="551"/>
      <c r="AW57" s="551"/>
      <c r="AX57" s="551"/>
      <c r="AY57" s="556">
        <f t="shared" si="8"/>
        <v>0</v>
      </c>
      <c r="AZ57" s="557"/>
      <c r="BA57" s="557"/>
      <c r="BB57" s="557"/>
      <c r="BC57" s="12"/>
    </row>
    <row r="58" spans="1:55" ht="18.75" customHeight="1" thickBot="1">
      <c r="A58" s="75">
        <f t="shared" si="7"/>
        <v>0</v>
      </c>
      <c r="B58" s="76">
        <v>47</v>
      </c>
      <c r="C58" s="84"/>
      <c r="D58" s="555"/>
      <c r="E58" s="178"/>
      <c r="F58" s="178"/>
      <c r="G58" s="178"/>
      <c r="H58" s="178"/>
      <c r="I58" s="178"/>
      <c r="J58" s="178"/>
      <c r="K58" s="178"/>
      <c r="L58" s="178"/>
      <c r="M58" s="178"/>
      <c r="N58" s="34">
        <v>47</v>
      </c>
      <c r="O58" s="552"/>
      <c r="P58" s="553"/>
      <c r="Q58" s="553"/>
      <c r="R58" s="554"/>
      <c r="S58" s="552"/>
      <c r="T58" s="553"/>
      <c r="U58" s="553"/>
      <c r="V58" s="554"/>
      <c r="W58" s="552"/>
      <c r="X58" s="553"/>
      <c r="Y58" s="553"/>
      <c r="Z58" s="554"/>
      <c r="AA58" s="550"/>
      <c r="AB58" s="551"/>
      <c r="AC58" s="551"/>
      <c r="AD58" s="551"/>
      <c r="AE58" s="550"/>
      <c r="AF58" s="551"/>
      <c r="AG58" s="551"/>
      <c r="AH58" s="551"/>
      <c r="AI58" s="550"/>
      <c r="AJ58" s="551"/>
      <c r="AK58" s="551"/>
      <c r="AL58" s="551"/>
      <c r="AM58" s="550"/>
      <c r="AN58" s="551"/>
      <c r="AO58" s="551"/>
      <c r="AP58" s="551"/>
      <c r="AQ58" s="550"/>
      <c r="AR58" s="551"/>
      <c r="AS58" s="551"/>
      <c r="AT58" s="551"/>
      <c r="AU58" s="550"/>
      <c r="AV58" s="551"/>
      <c r="AW58" s="551"/>
      <c r="AX58" s="551"/>
      <c r="AY58" s="556">
        <f t="shared" si="8"/>
        <v>0</v>
      </c>
      <c r="AZ58" s="557"/>
      <c r="BA58" s="557"/>
      <c r="BB58" s="557"/>
      <c r="BC58" s="12"/>
    </row>
    <row r="59" spans="1:55" ht="18.75" customHeight="1" thickBot="1">
      <c r="A59" s="75">
        <f t="shared" si="7"/>
        <v>0</v>
      </c>
      <c r="B59" s="76">
        <v>48</v>
      </c>
      <c r="C59" s="84"/>
      <c r="D59" s="555"/>
      <c r="E59" s="178"/>
      <c r="F59" s="178"/>
      <c r="G59" s="178"/>
      <c r="H59" s="178"/>
      <c r="I59" s="178"/>
      <c r="J59" s="178"/>
      <c r="K59" s="178"/>
      <c r="L59" s="178"/>
      <c r="M59" s="178"/>
      <c r="N59" s="34">
        <v>48</v>
      </c>
      <c r="O59" s="552"/>
      <c r="P59" s="553"/>
      <c r="Q59" s="553"/>
      <c r="R59" s="554"/>
      <c r="S59" s="552"/>
      <c r="T59" s="553"/>
      <c r="U59" s="553"/>
      <c r="V59" s="554"/>
      <c r="W59" s="552"/>
      <c r="X59" s="553"/>
      <c r="Y59" s="553"/>
      <c r="Z59" s="554"/>
      <c r="AA59" s="550"/>
      <c r="AB59" s="551"/>
      <c r="AC59" s="551"/>
      <c r="AD59" s="551"/>
      <c r="AE59" s="550"/>
      <c r="AF59" s="551"/>
      <c r="AG59" s="551"/>
      <c r="AH59" s="551"/>
      <c r="AI59" s="550"/>
      <c r="AJ59" s="551"/>
      <c r="AK59" s="551"/>
      <c r="AL59" s="551"/>
      <c r="AM59" s="550"/>
      <c r="AN59" s="551"/>
      <c r="AO59" s="551"/>
      <c r="AP59" s="551"/>
      <c r="AQ59" s="550"/>
      <c r="AR59" s="551"/>
      <c r="AS59" s="551"/>
      <c r="AT59" s="551"/>
      <c r="AU59" s="550"/>
      <c r="AV59" s="551"/>
      <c r="AW59" s="551"/>
      <c r="AX59" s="551"/>
      <c r="AY59" s="556">
        <f t="shared" si="8"/>
        <v>0</v>
      </c>
      <c r="AZ59" s="557"/>
      <c r="BA59" s="557"/>
      <c r="BB59" s="557"/>
      <c r="BC59" s="12"/>
    </row>
    <row r="60" spans="1:55" ht="18.75" customHeight="1" thickBot="1">
      <c r="A60" s="75">
        <f t="shared" si="7"/>
        <v>0</v>
      </c>
      <c r="B60" s="76">
        <v>49</v>
      </c>
      <c r="C60" s="84"/>
      <c r="D60" s="555"/>
      <c r="E60" s="178"/>
      <c r="F60" s="178"/>
      <c r="G60" s="178"/>
      <c r="H60" s="178"/>
      <c r="I60" s="178"/>
      <c r="J60" s="178"/>
      <c r="K60" s="178"/>
      <c r="L60" s="178"/>
      <c r="M60" s="178"/>
      <c r="N60" s="34">
        <v>49</v>
      </c>
      <c r="O60" s="552"/>
      <c r="P60" s="553"/>
      <c r="Q60" s="553"/>
      <c r="R60" s="554"/>
      <c r="S60" s="552"/>
      <c r="T60" s="553"/>
      <c r="U60" s="553"/>
      <c r="V60" s="554"/>
      <c r="W60" s="552"/>
      <c r="X60" s="553"/>
      <c r="Y60" s="553"/>
      <c r="Z60" s="554"/>
      <c r="AA60" s="550"/>
      <c r="AB60" s="551"/>
      <c r="AC60" s="551"/>
      <c r="AD60" s="551"/>
      <c r="AE60" s="550"/>
      <c r="AF60" s="551"/>
      <c r="AG60" s="551"/>
      <c r="AH60" s="551"/>
      <c r="AI60" s="550"/>
      <c r="AJ60" s="551"/>
      <c r="AK60" s="551"/>
      <c r="AL60" s="551"/>
      <c r="AM60" s="550"/>
      <c r="AN60" s="551"/>
      <c r="AO60" s="551"/>
      <c r="AP60" s="551"/>
      <c r="AQ60" s="550"/>
      <c r="AR60" s="551"/>
      <c r="AS60" s="551"/>
      <c r="AT60" s="551"/>
      <c r="AU60" s="550"/>
      <c r="AV60" s="551"/>
      <c r="AW60" s="551"/>
      <c r="AX60" s="551"/>
      <c r="AY60" s="556">
        <f t="shared" si="8"/>
        <v>0</v>
      </c>
      <c r="AZ60" s="557"/>
      <c r="BA60" s="557"/>
      <c r="BB60" s="557"/>
      <c r="BC60" s="12"/>
    </row>
    <row r="61" spans="1:55" ht="18.75" customHeight="1" thickBot="1">
      <c r="A61" s="75">
        <f t="shared" si="7"/>
        <v>0</v>
      </c>
      <c r="B61" s="76">
        <v>50</v>
      </c>
      <c r="C61" s="84"/>
      <c r="D61" s="555"/>
      <c r="E61" s="178"/>
      <c r="F61" s="178"/>
      <c r="G61" s="178"/>
      <c r="H61" s="178"/>
      <c r="I61" s="178"/>
      <c r="J61" s="178"/>
      <c r="K61" s="178"/>
      <c r="L61" s="178"/>
      <c r="M61" s="178"/>
      <c r="N61" s="34">
        <v>50</v>
      </c>
      <c r="O61" s="552"/>
      <c r="P61" s="553"/>
      <c r="Q61" s="553"/>
      <c r="R61" s="554"/>
      <c r="S61" s="552"/>
      <c r="T61" s="553"/>
      <c r="U61" s="553"/>
      <c r="V61" s="554"/>
      <c r="W61" s="552"/>
      <c r="X61" s="553"/>
      <c r="Y61" s="553"/>
      <c r="Z61" s="554"/>
      <c r="AA61" s="550"/>
      <c r="AB61" s="551"/>
      <c r="AC61" s="551"/>
      <c r="AD61" s="551"/>
      <c r="AE61" s="550"/>
      <c r="AF61" s="551"/>
      <c r="AG61" s="551"/>
      <c r="AH61" s="551"/>
      <c r="AI61" s="550"/>
      <c r="AJ61" s="551"/>
      <c r="AK61" s="551"/>
      <c r="AL61" s="551"/>
      <c r="AM61" s="550"/>
      <c r="AN61" s="551"/>
      <c r="AO61" s="551"/>
      <c r="AP61" s="551"/>
      <c r="AQ61" s="550"/>
      <c r="AR61" s="551"/>
      <c r="AS61" s="551"/>
      <c r="AT61" s="551"/>
      <c r="AU61" s="550"/>
      <c r="AV61" s="551"/>
      <c r="AW61" s="551"/>
      <c r="AX61" s="551"/>
      <c r="AY61" s="556">
        <f t="shared" si="8"/>
        <v>0</v>
      </c>
      <c r="AZ61" s="557"/>
      <c r="BA61" s="557"/>
      <c r="BB61" s="557"/>
      <c r="BC61" s="12"/>
    </row>
    <row r="62" spans="1:55" ht="18.75" customHeight="1" thickBot="1">
      <c r="A62" s="75">
        <f t="shared" si="7"/>
        <v>0</v>
      </c>
      <c r="B62" s="76">
        <v>51</v>
      </c>
      <c r="C62" s="84"/>
      <c r="D62" s="555"/>
      <c r="E62" s="178"/>
      <c r="F62" s="178"/>
      <c r="G62" s="178"/>
      <c r="H62" s="178"/>
      <c r="I62" s="178"/>
      <c r="J62" s="178"/>
      <c r="K62" s="178"/>
      <c r="L62" s="178"/>
      <c r="M62" s="178"/>
      <c r="N62" s="34">
        <v>51</v>
      </c>
      <c r="O62" s="552"/>
      <c r="P62" s="553"/>
      <c r="Q62" s="553"/>
      <c r="R62" s="554"/>
      <c r="S62" s="552"/>
      <c r="T62" s="553"/>
      <c r="U62" s="553"/>
      <c r="V62" s="554"/>
      <c r="W62" s="552"/>
      <c r="X62" s="553"/>
      <c r="Y62" s="553"/>
      <c r="Z62" s="554"/>
      <c r="AA62" s="550"/>
      <c r="AB62" s="551"/>
      <c r="AC62" s="551"/>
      <c r="AD62" s="551"/>
      <c r="AE62" s="550"/>
      <c r="AF62" s="551"/>
      <c r="AG62" s="551"/>
      <c r="AH62" s="551"/>
      <c r="AI62" s="550"/>
      <c r="AJ62" s="551"/>
      <c r="AK62" s="551"/>
      <c r="AL62" s="551"/>
      <c r="AM62" s="550"/>
      <c r="AN62" s="551"/>
      <c r="AO62" s="551"/>
      <c r="AP62" s="551"/>
      <c r="AQ62" s="550"/>
      <c r="AR62" s="551"/>
      <c r="AS62" s="551"/>
      <c r="AT62" s="551"/>
      <c r="AU62" s="550"/>
      <c r="AV62" s="551"/>
      <c r="AW62" s="551"/>
      <c r="AX62" s="551"/>
      <c r="AY62" s="556">
        <f t="shared" si="8"/>
        <v>0</v>
      </c>
      <c r="AZ62" s="557"/>
      <c r="BA62" s="557"/>
      <c r="BB62" s="557"/>
      <c r="BC62" s="12"/>
    </row>
    <row r="63" spans="1:55" ht="18.75" customHeight="1" thickBot="1">
      <c r="A63" s="75">
        <f t="shared" si="7"/>
        <v>0</v>
      </c>
      <c r="B63" s="76">
        <v>52</v>
      </c>
      <c r="C63" s="84"/>
      <c r="D63" s="257"/>
      <c r="E63" s="178"/>
      <c r="F63" s="178"/>
      <c r="G63" s="178"/>
      <c r="H63" s="178"/>
      <c r="I63" s="178"/>
      <c r="J63" s="178"/>
      <c r="K63" s="178"/>
      <c r="L63" s="178"/>
      <c r="M63" s="178"/>
      <c r="N63" s="34">
        <v>52</v>
      </c>
      <c r="O63" s="552"/>
      <c r="P63" s="553"/>
      <c r="Q63" s="553"/>
      <c r="R63" s="554"/>
      <c r="S63" s="552"/>
      <c r="T63" s="553"/>
      <c r="U63" s="553"/>
      <c r="V63" s="554"/>
      <c r="W63" s="552"/>
      <c r="X63" s="553"/>
      <c r="Y63" s="553"/>
      <c r="Z63" s="554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6">
        <f t="shared" si="8"/>
        <v>0</v>
      </c>
      <c r="AZ63" s="557"/>
      <c r="BA63" s="557"/>
      <c r="BB63" s="557"/>
      <c r="BC63" s="12"/>
    </row>
    <row r="64" spans="1:55" ht="18.75" customHeight="1" thickBot="1">
      <c r="A64" s="75">
        <f t="shared" si="7"/>
        <v>0</v>
      </c>
      <c r="B64" s="76">
        <v>53</v>
      </c>
      <c r="C64" s="84"/>
      <c r="D64" s="555"/>
      <c r="E64" s="178"/>
      <c r="F64" s="178"/>
      <c r="G64" s="178"/>
      <c r="H64" s="178"/>
      <c r="I64" s="178"/>
      <c r="J64" s="178"/>
      <c r="K64" s="178"/>
      <c r="L64" s="178"/>
      <c r="M64" s="178"/>
      <c r="N64" s="34">
        <v>53</v>
      </c>
      <c r="O64" s="552"/>
      <c r="P64" s="553"/>
      <c r="Q64" s="553"/>
      <c r="R64" s="554"/>
      <c r="S64" s="552"/>
      <c r="T64" s="553"/>
      <c r="U64" s="553"/>
      <c r="V64" s="554"/>
      <c r="W64" s="552"/>
      <c r="X64" s="553"/>
      <c r="Y64" s="553"/>
      <c r="Z64" s="554"/>
      <c r="AA64" s="550"/>
      <c r="AB64" s="551"/>
      <c r="AC64" s="551"/>
      <c r="AD64" s="551"/>
      <c r="AE64" s="550"/>
      <c r="AF64" s="551"/>
      <c r="AG64" s="551"/>
      <c r="AH64" s="551"/>
      <c r="AI64" s="550"/>
      <c r="AJ64" s="551"/>
      <c r="AK64" s="551"/>
      <c r="AL64" s="551"/>
      <c r="AM64" s="550"/>
      <c r="AN64" s="551"/>
      <c r="AO64" s="551"/>
      <c r="AP64" s="551"/>
      <c r="AQ64" s="550"/>
      <c r="AR64" s="551"/>
      <c r="AS64" s="551"/>
      <c r="AT64" s="551"/>
      <c r="AU64" s="550"/>
      <c r="AV64" s="551"/>
      <c r="AW64" s="551"/>
      <c r="AX64" s="551"/>
      <c r="AY64" s="556">
        <f t="shared" si="8"/>
        <v>0</v>
      </c>
      <c r="AZ64" s="557"/>
      <c r="BA64" s="557"/>
      <c r="BB64" s="557"/>
      <c r="BC64" s="12"/>
    </row>
    <row r="65" spans="1:55" ht="18.75" customHeight="1" thickBot="1">
      <c r="A65" s="75">
        <f t="shared" si="7"/>
        <v>0</v>
      </c>
      <c r="B65" s="76">
        <v>54</v>
      </c>
      <c r="C65" s="84"/>
      <c r="D65" s="555"/>
      <c r="E65" s="178"/>
      <c r="F65" s="178"/>
      <c r="G65" s="178"/>
      <c r="H65" s="178"/>
      <c r="I65" s="178"/>
      <c r="J65" s="178"/>
      <c r="K65" s="178"/>
      <c r="L65" s="178"/>
      <c r="M65" s="178"/>
      <c r="N65" s="34">
        <v>54</v>
      </c>
      <c r="O65" s="552"/>
      <c r="P65" s="553"/>
      <c r="Q65" s="553"/>
      <c r="R65" s="554"/>
      <c r="S65" s="552"/>
      <c r="T65" s="553"/>
      <c r="U65" s="553"/>
      <c r="V65" s="554"/>
      <c r="W65" s="552"/>
      <c r="X65" s="553"/>
      <c r="Y65" s="553"/>
      <c r="Z65" s="554"/>
      <c r="AA65" s="550"/>
      <c r="AB65" s="551"/>
      <c r="AC65" s="551"/>
      <c r="AD65" s="551"/>
      <c r="AE65" s="550"/>
      <c r="AF65" s="551"/>
      <c r="AG65" s="551"/>
      <c r="AH65" s="551"/>
      <c r="AI65" s="550"/>
      <c r="AJ65" s="551"/>
      <c r="AK65" s="551"/>
      <c r="AL65" s="551"/>
      <c r="AM65" s="550"/>
      <c r="AN65" s="551"/>
      <c r="AO65" s="551"/>
      <c r="AP65" s="551"/>
      <c r="AQ65" s="550"/>
      <c r="AR65" s="551"/>
      <c r="AS65" s="551"/>
      <c r="AT65" s="551"/>
      <c r="AU65" s="550"/>
      <c r="AV65" s="551"/>
      <c r="AW65" s="551"/>
      <c r="AX65" s="551"/>
      <c r="AY65" s="556">
        <f t="shared" si="8"/>
        <v>0</v>
      </c>
      <c r="AZ65" s="557"/>
      <c r="BA65" s="557"/>
      <c r="BB65" s="557"/>
      <c r="BC65" s="12"/>
    </row>
    <row r="66" spans="1:55" ht="18.75" customHeight="1" thickBot="1">
      <c r="A66" s="75">
        <f t="shared" si="7"/>
        <v>0</v>
      </c>
      <c r="B66" s="76">
        <v>55</v>
      </c>
      <c r="C66" s="84"/>
      <c r="D66" s="555"/>
      <c r="E66" s="178"/>
      <c r="F66" s="178"/>
      <c r="G66" s="178"/>
      <c r="H66" s="178"/>
      <c r="I66" s="178"/>
      <c r="J66" s="178"/>
      <c r="K66" s="178"/>
      <c r="L66" s="178"/>
      <c r="M66" s="178"/>
      <c r="N66" s="34">
        <v>55</v>
      </c>
      <c r="O66" s="552"/>
      <c r="P66" s="553"/>
      <c r="Q66" s="553"/>
      <c r="R66" s="554"/>
      <c r="S66" s="552"/>
      <c r="T66" s="553"/>
      <c r="U66" s="553"/>
      <c r="V66" s="554"/>
      <c r="W66" s="552"/>
      <c r="X66" s="553"/>
      <c r="Y66" s="553"/>
      <c r="Z66" s="554"/>
      <c r="AA66" s="550"/>
      <c r="AB66" s="551"/>
      <c r="AC66" s="551"/>
      <c r="AD66" s="551"/>
      <c r="AE66" s="550"/>
      <c r="AF66" s="551"/>
      <c r="AG66" s="551"/>
      <c r="AH66" s="551"/>
      <c r="AI66" s="550"/>
      <c r="AJ66" s="551"/>
      <c r="AK66" s="551"/>
      <c r="AL66" s="551"/>
      <c r="AM66" s="550"/>
      <c r="AN66" s="551"/>
      <c r="AO66" s="551"/>
      <c r="AP66" s="551"/>
      <c r="AQ66" s="550"/>
      <c r="AR66" s="551"/>
      <c r="AS66" s="551"/>
      <c r="AT66" s="551"/>
      <c r="AU66" s="550"/>
      <c r="AV66" s="551"/>
      <c r="AW66" s="551"/>
      <c r="AX66" s="551"/>
      <c r="AY66" s="556">
        <f t="shared" si="8"/>
        <v>0</v>
      </c>
      <c r="AZ66" s="557"/>
      <c r="BA66" s="557"/>
      <c r="BB66" s="557"/>
      <c r="BC66" s="12"/>
    </row>
    <row r="67" spans="1:55" ht="18.75" customHeight="1" thickBot="1">
      <c r="A67" s="75">
        <f t="shared" si="7"/>
        <v>0</v>
      </c>
      <c r="B67" s="76">
        <v>56</v>
      </c>
      <c r="C67" s="84"/>
      <c r="D67" s="555"/>
      <c r="E67" s="178"/>
      <c r="F67" s="178"/>
      <c r="G67" s="178"/>
      <c r="H67" s="178"/>
      <c r="I67" s="178"/>
      <c r="J67" s="178"/>
      <c r="K67" s="178"/>
      <c r="L67" s="178"/>
      <c r="M67" s="178"/>
      <c r="N67" s="34">
        <v>56</v>
      </c>
      <c r="O67" s="552"/>
      <c r="P67" s="553"/>
      <c r="Q67" s="553"/>
      <c r="R67" s="554"/>
      <c r="S67" s="552"/>
      <c r="T67" s="553"/>
      <c r="U67" s="553"/>
      <c r="V67" s="554"/>
      <c r="W67" s="552"/>
      <c r="X67" s="553"/>
      <c r="Y67" s="553"/>
      <c r="Z67" s="554"/>
      <c r="AA67" s="550"/>
      <c r="AB67" s="551"/>
      <c r="AC67" s="551"/>
      <c r="AD67" s="551"/>
      <c r="AE67" s="550"/>
      <c r="AF67" s="551"/>
      <c r="AG67" s="551"/>
      <c r="AH67" s="551"/>
      <c r="AI67" s="550"/>
      <c r="AJ67" s="551"/>
      <c r="AK67" s="551"/>
      <c r="AL67" s="551"/>
      <c r="AM67" s="550"/>
      <c r="AN67" s="551"/>
      <c r="AO67" s="551"/>
      <c r="AP67" s="551"/>
      <c r="AQ67" s="550"/>
      <c r="AR67" s="551"/>
      <c r="AS67" s="551"/>
      <c r="AT67" s="551"/>
      <c r="AU67" s="550"/>
      <c r="AV67" s="551"/>
      <c r="AW67" s="551"/>
      <c r="AX67" s="551"/>
      <c r="AY67" s="556">
        <f t="shared" si="8"/>
        <v>0</v>
      </c>
      <c r="AZ67" s="557"/>
      <c r="BA67" s="557"/>
      <c r="BB67" s="557"/>
      <c r="BC67" s="12"/>
    </row>
    <row r="68" spans="1:55" ht="18.75" customHeight="1" thickBot="1">
      <c r="A68" s="75">
        <f t="shared" si="7"/>
        <v>0</v>
      </c>
      <c r="B68" s="76">
        <v>57</v>
      </c>
      <c r="C68" s="84"/>
      <c r="D68" s="555"/>
      <c r="E68" s="178"/>
      <c r="F68" s="178"/>
      <c r="G68" s="178"/>
      <c r="H68" s="178"/>
      <c r="I68" s="178"/>
      <c r="J68" s="178"/>
      <c r="K68" s="178"/>
      <c r="L68" s="178"/>
      <c r="M68" s="178"/>
      <c r="N68" s="34">
        <v>57</v>
      </c>
      <c r="O68" s="552"/>
      <c r="P68" s="553"/>
      <c r="Q68" s="553"/>
      <c r="R68" s="554"/>
      <c r="S68" s="552"/>
      <c r="T68" s="553"/>
      <c r="U68" s="553"/>
      <c r="V68" s="554"/>
      <c r="W68" s="552"/>
      <c r="X68" s="553"/>
      <c r="Y68" s="553"/>
      <c r="Z68" s="554"/>
      <c r="AA68" s="550"/>
      <c r="AB68" s="551"/>
      <c r="AC68" s="551"/>
      <c r="AD68" s="551"/>
      <c r="AE68" s="550"/>
      <c r="AF68" s="551"/>
      <c r="AG68" s="551"/>
      <c r="AH68" s="551"/>
      <c r="AI68" s="550"/>
      <c r="AJ68" s="551"/>
      <c r="AK68" s="551"/>
      <c r="AL68" s="551"/>
      <c r="AM68" s="550"/>
      <c r="AN68" s="551"/>
      <c r="AO68" s="551"/>
      <c r="AP68" s="551"/>
      <c r="AQ68" s="550"/>
      <c r="AR68" s="551"/>
      <c r="AS68" s="551"/>
      <c r="AT68" s="551"/>
      <c r="AU68" s="550"/>
      <c r="AV68" s="551"/>
      <c r="AW68" s="551"/>
      <c r="AX68" s="551"/>
      <c r="AY68" s="556">
        <f t="shared" si="8"/>
        <v>0</v>
      </c>
      <c r="AZ68" s="557"/>
      <c r="BA68" s="557"/>
      <c r="BB68" s="557"/>
      <c r="BC68" s="12"/>
    </row>
    <row r="69" spans="1:55" ht="18.75" customHeight="1" thickBot="1">
      <c r="A69" s="75">
        <f t="shared" si="7"/>
        <v>0</v>
      </c>
      <c r="B69" s="76">
        <v>58</v>
      </c>
      <c r="C69" s="84"/>
      <c r="D69" s="555"/>
      <c r="E69" s="178"/>
      <c r="F69" s="178"/>
      <c r="G69" s="178"/>
      <c r="H69" s="178"/>
      <c r="I69" s="178"/>
      <c r="J69" s="178"/>
      <c r="K69" s="178"/>
      <c r="L69" s="178"/>
      <c r="M69" s="178"/>
      <c r="N69" s="34">
        <v>58</v>
      </c>
      <c r="O69" s="552"/>
      <c r="P69" s="553"/>
      <c r="Q69" s="553"/>
      <c r="R69" s="554"/>
      <c r="S69" s="552"/>
      <c r="T69" s="553"/>
      <c r="U69" s="553"/>
      <c r="V69" s="554"/>
      <c r="W69" s="552"/>
      <c r="X69" s="553"/>
      <c r="Y69" s="553"/>
      <c r="Z69" s="554"/>
      <c r="AA69" s="550"/>
      <c r="AB69" s="551"/>
      <c r="AC69" s="551"/>
      <c r="AD69" s="551"/>
      <c r="AE69" s="550"/>
      <c r="AF69" s="551"/>
      <c r="AG69" s="551"/>
      <c r="AH69" s="551"/>
      <c r="AI69" s="550"/>
      <c r="AJ69" s="551"/>
      <c r="AK69" s="551"/>
      <c r="AL69" s="551"/>
      <c r="AM69" s="550"/>
      <c r="AN69" s="551"/>
      <c r="AO69" s="551"/>
      <c r="AP69" s="551"/>
      <c r="AQ69" s="550"/>
      <c r="AR69" s="551"/>
      <c r="AS69" s="551"/>
      <c r="AT69" s="551"/>
      <c r="AU69" s="550"/>
      <c r="AV69" s="551"/>
      <c r="AW69" s="551"/>
      <c r="AX69" s="551"/>
      <c r="AY69" s="556">
        <f t="shared" si="8"/>
        <v>0</v>
      </c>
      <c r="AZ69" s="557"/>
      <c r="BA69" s="557"/>
      <c r="BB69" s="557"/>
      <c r="BC69" s="12"/>
    </row>
    <row r="70" spans="1:55" ht="18.75" customHeight="1" thickBot="1">
      <c r="A70" s="75">
        <f t="shared" si="7"/>
        <v>0</v>
      </c>
      <c r="B70" s="76">
        <v>59</v>
      </c>
      <c r="C70" s="84"/>
      <c r="D70" s="555"/>
      <c r="E70" s="178"/>
      <c r="F70" s="178"/>
      <c r="G70" s="178"/>
      <c r="H70" s="178"/>
      <c r="I70" s="178"/>
      <c r="J70" s="178"/>
      <c r="K70" s="178"/>
      <c r="L70" s="178"/>
      <c r="M70" s="178"/>
      <c r="N70" s="34">
        <v>59</v>
      </c>
      <c r="O70" s="552"/>
      <c r="P70" s="553"/>
      <c r="Q70" s="553"/>
      <c r="R70" s="554"/>
      <c r="S70" s="552"/>
      <c r="T70" s="553"/>
      <c r="U70" s="553"/>
      <c r="V70" s="554"/>
      <c r="W70" s="552"/>
      <c r="X70" s="553"/>
      <c r="Y70" s="553"/>
      <c r="Z70" s="554"/>
      <c r="AA70" s="550"/>
      <c r="AB70" s="551"/>
      <c r="AC70" s="551"/>
      <c r="AD70" s="551"/>
      <c r="AE70" s="550"/>
      <c r="AF70" s="551"/>
      <c r="AG70" s="551"/>
      <c r="AH70" s="551"/>
      <c r="AI70" s="550"/>
      <c r="AJ70" s="551"/>
      <c r="AK70" s="551"/>
      <c r="AL70" s="551"/>
      <c r="AM70" s="550"/>
      <c r="AN70" s="551"/>
      <c r="AO70" s="551"/>
      <c r="AP70" s="551"/>
      <c r="AQ70" s="550"/>
      <c r="AR70" s="551"/>
      <c r="AS70" s="551"/>
      <c r="AT70" s="551"/>
      <c r="AU70" s="550"/>
      <c r="AV70" s="551"/>
      <c r="AW70" s="551"/>
      <c r="AX70" s="551"/>
      <c r="AY70" s="556">
        <f t="shared" si="8"/>
        <v>0</v>
      </c>
      <c r="AZ70" s="557"/>
      <c r="BA70" s="557"/>
      <c r="BB70" s="557"/>
      <c r="BC70" s="12"/>
    </row>
    <row r="71" spans="1:55" ht="18.75" customHeight="1" thickBot="1">
      <c r="A71" s="75">
        <f t="shared" si="7"/>
        <v>0</v>
      </c>
      <c r="B71" s="76">
        <v>60</v>
      </c>
      <c r="C71" s="84"/>
      <c r="D71" s="555"/>
      <c r="E71" s="178"/>
      <c r="F71" s="178"/>
      <c r="G71" s="178"/>
      <c r="H71" s="178"/>
      <c r="I71" s="178"/>
      <c r="J71" s="178"/>
      <c r="K71" s="178"/>
      <c r="L71" s="178"/>
      <c r="M71" s="178"/>
      <c r="N71" s="34">
        <v>60</v>
      </c>
      <c r="O71" s="552"/>
      <c r="P71" s="553"/>
      <c r="Q71" s="553"/>
      <c r="R71" s="554"/>
      <c r="S71" s="552"/>
      <c r="T71" s="553"/>
      <c r="U71" s="553"/>
      <c r="V71" s="554"/>
      <c r="W71" s="552"/>
      <c r="X71" s="553"/>
      <c r="Y71" s="553"/>
      <c r="Z71" s="554"/>
      <c r="AA71" s="550"/>
      <c r="AB71" s="551"/>
      <c r="AC71" s="551"/>
      <c r="AD71" s="551"/>
      <c r="AE71" s="550"/>
      <c r="AF71" s="551"/>
      <c r="AG71" s="551"/>
      <c r="AH71" s="551"/>
      <c r="AI71" s="550"/>
      <c r="AJ71" s="551"/>
      <c r="AK71" s="551"/>
      <c r="AL71" s="551"/>
      <c r="AM71" s="550"/>
      <c r="AN71" s="551"/>
      <c r="AO71" s="551"/>
      <c r="AP71" s="551"/>
      <c r="AQ71" s="550"/>
      <c r="AR71" s="551"/>
      <c r="AS71" s="551"/>
      <c r="AT71" s="551"/>
      <c r="AU71" s="550"/>
      <c r="AV71" s="551"/>
      <c r="AW71" s="551"/>
      <c r="AX71" s="551"/>
      <c r="AY71" s="556">
        <f t="shared" si="8"/>
        <v>0</v>
      </c>
      <c r="AZ71" s="557"/>
      <c r="BA71" s="557"/>
      <c r="BB71" s="557"/>
      <c r="BC71" s="12"/>
    </row>
    <row r="72" spans="1:55" ht="18.75" customHeight="1" thickBot="1">
      <c r="A72" s="75">
        <f t="shared" si="7"/>
        <v>0</v>
      </c>
      <c r="B72" s="76">
        <v>61</v>
      </c>
      <c r="C72" s="84"/>
      <c r="D72" s="555"/>
      <c r="E72" s="178"/>
      <c r="F72" s="178"/>
      <c r="G72" s="178"/>
      <c r="H72" s="178"/>
      <c r="I72" s="178"/>
      <c r="J72" s="178"/>
      <c r="K72" s="178"/>
      <c r="L72" s="178"/>
      <c r="M72" s="178"/>
      <c r="N72" s="34">
        <v>61</v>
      </c>
      <c r="O72" s="552"/>
      <c r="P72" s="553"/>
      <c r="Q72" s="553"/>
      <c r="R72" s="554"/>
      <c r="S72" s="552"/>
      <c r="T72" s="553"/>
      <c r="U72" s="553"/>
      <c r="V72" s="554"/>
      <c r="W72" s="552"/>
      <c r="X72" s="553"/>
      <c r="Y72" s="553"/>
      <c r="Z72" s="554"/>
      <c r="AA72" s="550"/>
      <c r="AB72" s="551"/>
      <c r="AC72" s="551"/>
      <c r="AD72" s="551"/>
      <c r="AE72" s="550"/>
      <c r="AF72" s="551"/>
      <c r="AG72" s="551"/>
      <c r="AH72" s="551"/>
      <c r="AI72" s="550"/>
      <c r="AJ72" s="551"/>
      <c r="AK72" s="551"/>
      <c r="AL72" s="551"/>
      <c r="AM72" s="550"/>
      <c r="AN72" s="551"/>
      <c r="AO72" s="551"/>
      <c r="AP72" s="551"/>
      <c r="AQ72" s="550"/>
      <c r="AR72" s="551"/>
      <c r="AS72" s="551"/>
      <c r="AT72" s="551"/>
      <c r="AU72" s="550"/>
      <c r="AV72" s="551"/>
      <c r="AW72" s="551"/>
      <c r="AX72" s="551"/>
      <c r="AY72" s="556">
        <f t="shared" si="8"/>
        <v>0</v>
      </c>
      <c r="AZ72" s="557"/>
      <c r="BA72" s="557"/>
      <c r="BB72" s="557"/>
      <c r="BC72" s="12"/>
    </row>
    <row r="73" spans="1:55" ht="18.75" customHeight="1" thickBot="1">
      <c r="A73" s="75">
        <f t="shared" si="7"/>
        <v>0</v>
      </c>
      <c r="B73" s="76">
        <v>62</v>
      </c>
      <c r="C73" s="84"/>
      <c r="D73" s="555"/>
      <c r="E73" s="178"/>
      <c r="F73" s="178"/>
      <c r="G73" s="178"/>
      <c r="H73" s="178"/>
      <c r="I73" s="178"/>
      <c r="J73" s="178"/>
      <c r="K73" s="178"/>
      <c r="L73" s="178"/>
      <c r="M73" s="178"/>
      <c r="N73" s="34">
        <v>62</v>
      </c>
      <c r="O73" s="552"/>
      <c r="P73" s="553"/>
      <c r="Q73" s="553"/>
      <c r="R73" s="554"/>
      <c r="S73" s="552"/>
      <c r="T73" s="553"/>
      <c r="U73" s="553"/>
      <c r="V73" s="554"/>
      <c r="W73" s="552"/>
      <c r="X73" s="553"/>
      <c r="Y73" s="553"/>
      <c r="Z73" s="554"/>
      <c r="AA73" s="550"/>
      <c r="AB73" s="551"/>
      <c r="AC73" s="551"/>
      <c r="AD73" s="551"/>
      <c r="AE73" s="550"/>
      <c r="AF73" s="551"/>
      <c r="AG73" s="551"/>
      <c r="AH73" s="551"/>
      <c r="AI73" s="550"/>
      <c r="AJ73" s="551"/>
      <c r="AK73" s="551"/>
      <c r="AL73" s="551"/>
      <c r="AM73" s="550"/>
      <c r="AN73" s="551"/>
      <c r="AO73" s="551"/>
      <c r="AP73" s="551"/>
      <c r="AQ73" s="550"/>
      <c r="AR73" s="551"/>
      <c r="AS73" s="551"/>
      <c r="AT73" s="551"/>
      <c r="AU73" s="550"/>
      <c r="AV73" s="551"/>
      <c r="AW73" s="551"/>
      <c r="AX73" s="551"/>
      <c r="AY73" s="556">
        <f t="shared" si="8"/>
        <v>0</v>
      </c>
      <c r="AZ73" s="557"/>
      <c r="BA73" s="557"/>
      <c r="BB73" s="557"/>
      <c r="BC73" s="12"/>
    </row>
    <row r="74" spans="1:55" ht="18.75" customHeight="1" thickBot="1">
      <c r="A74" s="75">
        <f t="shared" si="7"/>
        <v>0</v>
      </c>
      <c r="B74" s="76">
        <v>63</v>
      </c>
      <c r="C74" s="84"/>
      <c r="D74" s="555"/>
      <c r="E74" s="178"/>
      <c r="F74" s="178"/>
      <c r="G74" s="178"/>
      <c r="H74" s="178"/>
      <c r="I74" s="178"/>
      <c r="J74" s="178"/>
      <c r="K74" s="178"/>
      <c r="L74" s="178"/>
      <c r="M74" s="178"/>
      <c r="N74" s="34">
        <v>63</v>
      </c>
      <c r="O74" s="552"/>
      <c r="P74" s="553"/>
      <c r="Q74" s="553"/>
      <c r="R74" s="554"/>
      <c r="S74" s="552"/>
      <c r="T74" s="553"/>
      <c r="U74" s="553"/>
      <c r="V74" s="554"/>
      <c r="W74" s="552"/>
      <c r="X74" s="553"/>
      <c r="Y74" s="553"/>
      <c r="Z74" s="554"/>
      <c r="AA74" s="550"/>
      <c r="AB74" s="551"/>
      <c r="AC74" s="551"/>
      <c r="AD74" s="551"/>
      <c r="AE74" s="550"/>
      <c r="AF74" s="551"/>
      <c r="AG74" s="551"/>
      <c r="AH74" s="551"/>
      <c r="AI74" s="550"/>
      <c r="AJ74" s="551"/>
      <c r="AK74" s="551"/>
      <c r="AL74" s="551"/>
      <c r="AM74" s="550"/>
      <c r="AN74" s="551"/>
      <c r="AO74" s="551"/>
      <c r="AP74" s="551"/>
      <c r="AQ74" s="550"/>
      <c r="AR74" s="551"/>
      <c r="AS74" s="551"/>
      <c r="AT74" s="551"/>
      <c r="AU74" s="550"/>
      <c r="AV74" s="551"/>
      <c r="AW74" s="551"/>
      <c r="AX74" s="551"/>
      <c r="AY74" s="556">
        <f t="shared" si="8"/>
        <v>0</v>
      </c>
      <c r="AZ74" s="557"/>
      <c r="BA74" s="557"/>
      <c r="BB74" s="557"/>
      <c r="BC74" s="12"/>
    </row>
    <row r="75" spans="1:55" ht="18.75" customHeight="1" thickBot="1">
      <c r="A75" s="75">
        <f t="shared" si="7"/>
        <v>0</v>
      </c>
      <c r="B75" s="76">
        <v>64</v>
      </c>
      <c r="C75" s="84"/>
      <c r="D75" s="257"/>
      <c r="E75" s="178"/>
      <c r="F75" s="178"/>
      <c r="G75" s="178"/>
      <c r="H75" s="178"/>
      <c r="I75" s="178"/>
      <c r="J75" s="178"/>
      <c r="K75" s="178"/>
      <c r="L75" s="178"/>
      <c r="M75" s="178"/>
      <c r="N75" s="34">
        <v>64</v>
      </c>
      <c r="O75" s="552"/>
      <c r="P75" s="553"/>
      <c r="Q75" s="553"/>
      <c r="R75" s="554"/>
      <c r="S75" s="552"/>
      <c r="T75" s="553"/>
      <c r="U75" s="553"/>
      <c r="V75" s="554"/>
      <c r="W75" s="552"/>
      <c r="X75" s="553"/>
      <c r="Y75" s="553"/>
      <c r="Z75" s="554"/>
      <c r="AA75" s="551"/>
      <c r="AB75" s="551"/>
      <c r="AC75" s="551"/>
      <c r="AD75" s="551"/>
      <c r="AE75" s="551"/>
      <c r="AF75" s="551"/>
      <c r="AG75" s="551"/>
      <c r="AH75" s="551"/>
      <c r="AI75" s="551"/>
      <c r="AJ75" s="551"/>
      <c r="AK75" s="551"/>
      <c r="AL75" s="551"/>
      <c r="AM75" s="551"/>
      <c r="AN75" s="551"/>
      <c r="AO75" s="551"/>
      <c r="AP75" s="551"/>
      <c r="AQ75" s="551"/>
      <c r="AR75" s="551"/>
      <c r="AS75" s="551"/>
      <c r="AT75" s="551"/>
      <c r="AU75" s="551"/>
      <c r="AV75" s="551"/>
      <c r="AW75" s="551"/>
      <c r="AX75" s="551"/>
      <c r="AY75" s="556">
        <f t="shared" si="8"/>
        <v>0</v>
      </c>
      <c r="AZ75" s="557"/>
      <c r="BA75" s="557"/>
      <c r="BB75" s="557"/>
      <c r="BC75" s="12"/>
    </row>
    <row r="76" spans="1:55" ht="18.75" customHeight="1" thickBot="1">
      <c r="A76" s="75">
        <f t="shared" si="7"/>
        <v>0</v>
      </c>
      <c r="B76" s="76">
        <v>65</v>
      </c>
      <c r="C76" s="84"/>
      <c r="D76" s="555"/>
      <c r="E76" s="178"/>
      <c r="F76" s="178"/>
      <c r="G76" s="178"/>
      <c r="H76" s="178"/>
      <c r="I76" s="178"/>
      <c r="J76" s="178"/>
      <c r="K76" s="178"/>
      <c r="L76" s="178"/>
      <c r="M76" s="178"/>
      <c r="N76" s="34">
        <v>65</v>
      </c>
      <c r="O76" s="552"/>
      <c r="P76" s="553"/>
      <c r="Q76" s="553"/>
      <c r="R76" s="554"/>
      <c r="S76" s="552"/>
      <c r="T76" s="553"/>
      <c r="U76" s="553"/>
      <c r="V76" s="554"/>
      <c r="W76" s="552"/>
      <c r="X76" s="553"/>
      <c r="Y76" s="553"/>
      <c r="Z76" s="554"/>
      <c r="AA76" s="550"/>
      <c r="AB76" s="551"/>
      <c r="AC76" s="551"/>
      <c r="AD76" s="551"/>
      <c r="AE76" s="550"/>
      <c r="AF76" s="551"/>
      <c r="AG76" s="551"/>
      <c r="AH76" s="551"/>
      <c r="AI76" s="550"/>
      <c r="AJ76" s="551"/>
      <c r="AK76" s="551"/>
      <c r="AL76" s="551"/>
      <c r="AM76" s="550"/>
      <c r="AN76" s="551"/>
      <c r="AO76" s="551"/>
      <c r="AP76" s="551"/>
      <c r="AQ76" s="550"/>
      <c r="AR76" s="551"/>
      <c r="AS76" s="551"/>
      <c r="AT76" s="551"/>
      <c r="AU76" s="550"/>
      <c r="AV76" s="551"/>
      <c r="AW76" s="551"/>
      <c r="AX76" s="551"/>
      <c r="AY76" s="556">
        <f t="shared" si="8"/>
        <v>0</v>
      </c>
      <c r="AZ76" s="557"/>
      <c r="BA76" s="557"/>
      <c r="BB76" s="557"/>
      <c r="BC76" s="12"/>
    </row>
    <row r="77" spans="1:55" ht="18.75" customHeight="1" thickBot="1">
      <c r="A77" s="75">
        <f t="shared" si="7"/>
        <v>0</v>
      </c>
      <c r="B77" s="76">
        <v>66</v>
      </c>
      <c r="C77" s="84"/>
      <c r="D77" s="555"/>
      <c r="E77" s="178"/>
      <c r="F77" s="178"/>
      <c r="G77" s="178"/>
      <c r="H77" s="178"/>
      <c r="I77" s="178"/>
      <c r="J77" s="178"/>
      <c r="K77" s="178"/>
      <c r="L77" s="178"/>
      <c r="M77" s="178"/>
      <c r="N77" s="34">
        <v>66</v>
      </c>
      <c r="O77" s="552"/>
      <c r="P77" s="553"/>
      <c r="Q77" s="553"/>
      <c r="R77" s="554"/>
      <c r="S77" s="552"/>
      <c r="T77" s="553"/>
      <c r="U77" s="553"/>
      <c r="V77" s="554"/>
      <c r="W77" s="552"/>
      <c r="X77" s="553"/>
      <c r="Y77" s="553"/>
      <c r="Z77" s="554"/>
      <c r="AA77" s="550"/>
      <c r="AB77" s="551"/>
      <c r="AC77" s="551"/>
      <c r="AD77" s="551"/>
      <c r="AE77" s="550"/>
      <c r="AF77" s="551"/>
      <c r="AG77" s="551"/>
      <c r="AH77" s="551"/>
      <c r="AI77" s="550"/>
      <c r="AJ77" s="551"/>
      <c r="AK77" s="551"/>
      <c r="AL77" s="551"/>
      <c r="AM77" s="550"/>
      <c r="AN77" s="551"/>
      <c r="AO77" s="551"/>
      <c r="AP77" s="551"/>
      <c r="AQ77" s="550"/>
      <c r="AR77" s="551"/>
      <c r="AS77" s="551"/>
      <c r="AT77" s="551"/>
      <c r="AU77" s="550"/>
      <c r="AV77" s="551"/>
      <c r="AW77" s="551"/>
      <c r="AX77" s="551"/>
      <c r="AY77" s="556">
        <f t="shared" si="8"/>
        <v>0</v>
      </c>
      <c r="AZ77" s="557"/>
      <c r="BA77" s="557"/>
      <c r="BB77" s="557"/>
      <c r="BC77" s="12"/>
    </row>
    <row r="78" spans="1:55" ht="18.75" customHeight="1" thickBot="1">
      <c r="A78" s="75">
        <f t="shared" si="7"/>
        <v>0</v>
      </c>
      <c r="B78" s="76">
        <v>67</v>
      </c>
      <c r="C78" s="84"/>
      <c r="D78" s="555"/>
      <c r="E78" s="178"/>
      <c r="F78" s="178"/>
      <c r="G78" s="178"/>
      <c r="H78" s="178"/>
      <c r="I78" s="178"/>
      <c r="J78" s="178"/>
      <c r="K78" s="178"/>
      <c r="L78" s="178"/>
      <c r="M78" s="178"/>
      <c r="N78" s="34">
        <v>67</v>
      </c>
      <c r="O78" s="552"/>
      <c r="P78" s="553"/>
      <c r="Q78" s="553"/>
      <c r="R78" s="554"/>
      <c r="S78" s="552"/>
      <c r="T78" s="553"/>
      <c r="U78" s="553"/>
      <c r="V78" s="554"/>
      <c r="W78" s="552"/>
      <c r="X78" s="553"/>
      <c r="Y78" s="553"/>
      <c r="Z78" s="554"/>
      <c r="AA78" s="550"/>
      <c r="AB78" s="551"/>
      <c r="AC78" s="551"/>
      <c r="AD78" s="551"/>
      <c r="AE78" s="550"/>
      <c r="AF78" s="551"/>
      <c r="AG78" s="551"/>
      <c r="AH78" s="551"/>
      <c r="AI78" s="550"/>
      <c r="AJ78" s="551"/>
      <c r="AK78" s="551"/>
      <c r="AL78" s="551"/>
      <c r="AM78" s="550"/>
      <c r="AN78" s="551"/>
      <c r="AO78" s="551"/>
      <c r="AP78" s="551"/>
      <c r="AQ78" s="550"/>
      <c r="AR78" s="551"/>
      <c r="AS78" s="551"/>
      <c r="AT78" s="551"/>
      <c r="AU78" s="550"/>
      <c r="AV78" s="551"/>
      <c r="AW78" s="551"/>
      <c r="AX78" s="551"/>
      <c r="AY78" s="556">
        <f t="shared" si="8"/>
        <v>0</v>
      </c>
      <c r="AZ78" s="557"/>
      <c r="BA78" s="557"/>
      <c r="BB78" s="557"/>
      <c r="BC78" s="12"/>
    </row>
    <row r="79" spans="1:55" ht="18.75" customHeight="1" thickBot="1">
      <c r="A79" s="75">
        <f t="shared" si="7"/>
        <v>0</v>
      </c>
      <c r="B79" s="76">
        <v>68</v>
      </c>
      <c r="C79" s="84"/>
      <c r="D79" s="555"/>
      <c r="E79" s="178"/>
      <c r="F79" s="178"/>
      <c r="G79" s="178"/>
      <c r="H79" s="178"/>
      <c r="I79" s="178"/>
      <c r="J79" s="178"/>
      <c r="K79" s="178"/>
      <c r="L79" s="178"/>
      <c r="M79" s="178"/>
      <c r="N79" s="34">
        <v>68</v>
      </c>
      <c r="O79" s="552"/>
      <c r="P79" s="553"/>
      <c r="Q79" s="553"/>
      <c r="R79" s="554"/>
      <c r="S79" s="552"/>
      <c r="T79" s="553"/>
      <c r="U79" s="553"/>
      <c r="V79" s="554"/>
      <c r="W79" s="552"/>
      <c r="X79" s="553"/>
      <c r="Y79" s="553"/>
      <c r="Z79" s="554"/>
      <c r="AA79" s="550"/>
      <c r="AB79" s="551"/>
      <c r="AC79" s="551"/>
      <c r="AD79" s="551"/>
      <c r="AE79" s="550"/>
      <c r="AF79" s="551"/>
      <c r="AG79" s="551"/>
      <c r="AH79" s="551"/>
      <c r="AI79" s="550"/>
      <c r="AJ79" s="551"/>
      <c r="AK79" s="551"/>
      <c r="AL79" s="551"/>
      <c r="AM79" s="550"/>
      <c r="AN79" s="551"/>
      <c r="AO79" s="551"/>
      <c r="AP79" s="551"/>
      <c r="AQ79" s="550"/>
      <c r="AR79" s="551"/>
      <c r="AS79" s="551"/>
      <c r="AT79" s="551"/>
      <c r="AU79" s="550"/>
      <c r="AV79" s="551"/>
      <c r="AW79" s="551"/>
      <c r="AX79" s="551"/>
      <c r="AY79" s="556">
        <f t="shared" si="8"/>
        <v>0</v>
      </c>
      <c r="AZ79" s="557"/>
      <c r="BA79" s="557"/>
      <c r="BB79" s="557"/>
      <c r="BC79" s="12"/>
    </row>
    <row r="80" spans="1:55" ht="18.75" customHeight="1" thickBot="1">
      <c r="A80" s="75">
        <f t="shared" si="7"/>
        <v>0</v>
      </c>
      <c r="B80" s="76">
        <v>69</v>
      </c>
      <c r="C80" s="84"/>
      <c r="D80" s="555"/>
      <c r="E80" s="178"/>
      <c r="F80" s="178"/>
      <c r="G80" s="178"/>
      <c r="H80" s="178"/>
      <c r="I80" s="178"/>
      <c r="J80" s="178"/>
      <c r="K80" s="178"/>
      <c r="L80" s="178"/>
      <c r="M80" s="178"/>
      <c r="N80" s="34">
        <v>69</v>
      </c>
      <c r="O80" s="552"/>
      <c r="P80" s="553"/>
      <c r="Q80" s="553"/>
      <c r="R80" s="554"/>
      <c r="S80" s="552"/>
      <c r="T80" s="553"/>
      <c r="U80" s="553"/>
      <c r="V80" s="554"/>
      <c r="W80" s="552"/>
      <c r="X80" s="553"/>
      <c r="Y80" s="553"/>
      <c r="Z80" s="554"/>
      <c r="AA80" s="550"/>
      <c r="AB80" s="551"/>
      <c r="AC80" s="551"/>
      <c r="AD80" s="551"/>
      <c r="AE80" s="550"/>
      <c r="AF80" s="551"/>
      <c r="AG80" s="551"/>
      <c r="AH80" s="551"/>
      <c r="AI80" s="550"/>
      <c r="AJ80" s="551"/>
      <c r="AK80" s="551"/>
      <c r="AL80" s="551"/>
      <c r="AM80" s="550"/>
      <c r="AN80" s="551"/>
      <c r="AO80" s="551"/>
      <c r="AP80" s="551"/>
      <c r="AQ80" s="550"/>
      <c r="AR80" s="551"/>
      <c r="AS80" s="551"/>
      <c r="AT80" s="551"/>
      <c r="AU80" s="550"/>
      <c r="AV80" s="551"/>
      <c r="AW80" s="551"/>
      <c r="AX80" s="551"/>
      <c r="AY80" s="556">
        <f t="shared" si="8"/>
        <v>0</v>
      </c>
      <c r="AZ80" s="557"/>
      <c r="BA80" s="557"/>
      <c r="BB80" s="557"/>
      <c r="BC80" s="12"/>
    </row>
    <row r="81" spans="1:55" ht="18.75" customHeight="1" thickBot="1">
      <c r="A81" s="75">
        <f t="shared" si="7"/>
        <v>0</v>
      </c>
      <c r="B81" s="76">
        <v>70</v>
      </c>
      <c r="C81" s="84"/>
      <c r="D81" s="555"/>
      <c r="E81" s="178"/>
      <c r="F81" s="178"/>
      <c r="G81" s="178"/>
      <c r="H81" s="178"/>
      <c r="I81" s="178"/>
      <c r="J81" s="178"/>
      <c r="K81" s="178"/>
      <c r="L81" s="178"/>
      <c r="M81" s="178"/>
      <c r="N81" s="34">
        <v>70</v>
      </c>
      <c r="O81" s="552"/>
      <c r="P81" s="553"/>
      <c r="Q81" s="553"/>
      <c r="R81" s="554"/>
      <c r="S81" s="552"/>
      <c r="T81" s="553"/>
      <c r="U81" s="553"/>
      <c r="V81" s="554"/>
      <c r="W81" s="552"/>
      <c r="X81" s="553"/>
      <c r="Y81" s="553"/>
      <c r="Z81" s="554"/>
      <c r="AA81" s="550"/>
      <c r="AB81" s="551"/>
      <c r="AC81" s="551"/>
      <c r="AD81" s="551"/>
      <c r="AE81" s="550"/>
      <c r="AF81" s="551"/>
      <c r="AG81" s="551"/>
      <c r="AH81" s="551"/>
      <c r="AI81" s="550"/>
      <c r="AJ81" s="551"/>
      <c r="AK81" s="551"/>
      <c r="AL81" s="551"/>
      <c r="AM81" s="550"/>
      <c r="AN81" s="551"/>
      <c r="AO81" s="551"/>
      <c r="AP81" s="551"/>
      <c r="AQ81" s="550"/>
      <c r="AR81" s="551"/>
      <c r="AS81" s="551"/>
      <c r="AT81" s="551"/>
      <c r="AU81" s="550"/>
      <c r="AV81" s="551"/>
      <c r="AW81" s="551"/>
      <c r="AX81" s="551"/>
      <c r="AY81" s="556">
        <f t="shared" si="8"/>
        <v>0</v>
      </c>
      <c r="AZ81" s="557"/>
      <c r="BA81" s="557"/>
      <c r="BB81" s="557"/>
      <c r="BC81" s="12"/>
    </row>
    <row r="82" spans="1:55" ht="18.75" customHeight="1" thickBot="1">
      <c r="A82" s="75">
        <f t="shared" si="7"/>
        <v>0</v>
      </c>
      <c r="B82" s="76">
        <v>71</v>
      </c>
      <c r="C82" s="84"/>
      <c r="D82" s="555"/>
      <c r="E82" s="178"/>
      <c r="F82" s="178"/>
      <c r="G82" s="178"/>
      <c r="H82" s="178"/>
      <c r="I82" s="178"/>
      <c r="J82" s="178"/>
      <c r="K82" s="178"/>
      <c r="L82" s="178"/>
      <c r="M82" s="178"/>
      <c r="N82" s="34">
        <v>71</v>
      </c>
      <c r="O82" s="552"/>
      <c r="P82" s="553"/>
      <c r="Q82" s="553"/>
      <c r="R82" s="554"/>
      <c r="S82" s="552"/>
      <c r="T82" s="553"/>
      <c r="U82" s="553"/>
      <c r="V82" s="554"/>
      <c r="W82" s="552"/>
      <c r="X82" s="553"/>
      <c r="Y82" s="553"/>
      <c r="Z82" s="554"/>
      <c r="AA82" s="550"/>
      <c r="AB82" s="551"/>
      <c r="AC82" s="551"/>
      <c r="AD82" s="551"/>
      <c r="AE82" s="550"/>
      <c r="AF82" s="551"/>
      <c r="AG82" s="551"/>
      <c r="AH82" s="551"/>
      <c r="AI82" s="550"/>
      <c r="AJ82" s="551"/>
      <c r="AK82" s="551"/>
      <c r="AL82" s="551"/>
      <c r="AM82" s="550"/>
      <c r="AN82" s="551"/>
      <c r="AO82" s="551"/>
      <c r="AP82" s="551"/>
      <c r="AQ82" s="550"/>
      <c r="AR82" s="551"/>
      <c r="AS82" s="551"/>
      <c r="AT82" s="551"/>
      <c r="AU82" s="550"/>
      <c r="AV82" s="551"/>
      <c r="AW82" s="551"/>
      <c r="AX82" s="551"/>
      <c r="AY82" s="556">
        <f t="shared" si="8"/>
        <v>0</v>
      </c>
      <c r="AZ82" s="557"/>
      <c r="BA82" s="557"/>
      <c r="BB82" s="557"/>
      <c r="BC82" s="12"/>
    </row>
    <row r="83" spans="1:55" ht="18.75" customHeight="1" thickBot="1">
      <c r="A83" s="75">
        <f t="shared" si="7"/>
        <v>0</v>
      </c>
      <c r="B83" s="76">
        <v>72</v>
      </c>
      <c r="C83" s="84"/>
      <c r="D83" s="555"/>
      <c r="E83" s="178"/>
      <c r="F83" s="178"/>
      <c r="G83" s="178"/>
      <c r="H83" s="178"/>
      <c r="I83" s="178"/>
      <c r="J83" s="178"/>
      <c r="K83" s="178"/>
      <c r="L83" s="178"/>
      <c r="M83" s="178"/>
      <c r="N83" s="34">
        <v>72</v>
      </c>
      <c r="O83" s="552"/>
      <c r="P83" s="553"/>
      <c r="Q83" s="553"/>
      <c r="R83" s="554"/>
      <c r="S83" s="552"/>
      <c r="T83" s="553"/>
      <c r="U83" s="553"/>
      <c r="V83" s="554"/>
      <c r="W83" s="552"/>
      <c r="X83" s="553"/>
      <c r="Y83" s="553"/>
      <c r="Z83" s="554"/>
      <c r="AA83" s="550"/>
      <c r="AB83" s="551"/>
      <c r="AC83" s="551"/>
      <c r="AD83" s="551"/>
      <c r="AE83" s="550"/>
      <c r="AF83" s="551"/>
      <c r="AG83" s="551"/>
      <c r="AH83" s="551"/>
      <c r="AI83" s="550"/>
      <c r="AJ83" s="551"/>
      <c r="AK83" s="551"/>
      <c r="AL83" s="551"/>
      <c r="AM83" s="550"/>
      <c r="AN83" s="551"/>
      <c r="AO83" s="551"/>
      <c r="AP83" s="551"/>
      <c r="AQ83" s="550"/>
      <c r="AR83" s="551"/>
      <c r="AS83" s="551"/>
      <c r="AT83" s="551"/>
      <c r="AU83" s="550"/>
      <c r="AV83" s="551"/>
      <c r="AW83" s="551"/>
      <c r="AX83" s="551"/>
      <c r="AY83" s="556">
        <f t="shared" si="8"/>
        <v>0</v>
      </c>
      <c r="AZ83" s="557"/>
      <c r="BA83" s="557"/>
      <c r="BB83" s="557"/>
      <c r="BC83" s="12"/>
    </row>
    <row r="84" spans="1:55" ht="18.75" customHeight="1" thickBot="1">
      <c r="A84" s="75">
        <f aca="true" t="shared" si="9" ref="A84:A138">IF(C84=1,O84,0)</f>
        <v>0</v>
      </c>
      <c r="B84" s="76">
        <v>73</v>
      </c>
      <c r="C84" s="84"/>
      <c r="D84" s="555"/>
      <c r="E84" s="178"/>
      <c r="F84" s="178"/>
      <c r="G84" s="178"/>
      <c r="H84" s="178"/>
      <c r="I84" s="178"/>
      <c r="J84" s="178"/>
      <c r="K84" s="178"/>
      <c r="L84" s="178"/>
      <c r="M84" s="178"/>
      <c r="N84" s="34">
        <v>73</v>
      </c>
      <c r="O84" s="552"/>
      <c r="P84" s="553"/>
      <c r="Q84" s="553"/>
      <c r="R84" s="554"/>
      <c r="S84" s="552"/>
      <c r="T84" s="553"/>
      <c r="U84" s="553"/>
      <c r="V84" s="554"/>
      <c r="W84" s="552"/>
      <c r="X84" s="553"/>
      <c r="Y84" s="553"/>
      <c r="Z84" s="554"/>
      <c r="AA84" s="550"/>
      <c r="AB84" s="551"/>
      <c r="AC84" s="551"/>
      <c r="AD84" s="551"/>
      <c r="AE84" s="550"/>
      <c r="AF84" s="551"/>
      <c r="AG84" s="551"/>
      <c r="AH84" s="551"/>
      <c r="AI84" s="550"/>
      <c r="AJ84" s="551"/>
      <c r="AK84" s="551"/>
      <c r="AL84" s="551"/>
      <c r="AM84" s="550"/>
      <c r="AN84" s="551"/>
      <c r="AO84" s="551"/>
      <c r="AP84" s="551"/>
      <c r="AQ84" s="550"/>
      <c r="AR84" s="551"/>
      <c r="AS84" s="551"/>
      <c r="AT84" s="551"/>
      <c r="AU84" s="550"/>
      <c r="AV84" s="551"/>
      <c r="AW84" s="551"/>
      <c r="AX84" s="551"/>
      <c r="AY84" s="556">
        <f aca="true" t="shared" si="10" ref="AY84:AY138">AE84-AU84</f>
        <v>0</v>
      </c>
      <c r="AZ84" s="557"/>
      <c r="BA84" s="557"/>
      <c r="BB84" s="557"/>
      <c r="BC84" s="12"/>
    </row>
    <row r="85" spans="1:55" ht="18.75" customHeight="1" thickBot="1">
      <c r="A85" s="75">
        <f t="shared" si="9"/>
        <v>0</v>
      </c>
      <c r="B85" s="76">
        <v>74</v>
      </c>
      <c r="C85" s="84"/>
      <c r="D85" s="257"/>
      <c r="E85" s="178"/>
      <c r="F85" s="178"/>
      <c r="G85" s="178"/>
      <c r="H85" s="178"/>
      <c r="I85" s="178"/>
      <c r="J85" s="178"/>
      <c r="K85" s="178"/>
      <c r="L85" s="178"/>
      <c r="M85" s="178"/>
      <c r="N85" s="34">
        <v>74</v>
      </c>
      <c r="O85" s="552"/>
      <c r="P85" s="553"/>
      <c r="Q85" s="553"/>
      <c r="R85" s="554"/>
      <c r="S85" s="552"/>
      <c r="T85" s="553"/>
      <c r="U85" s="553"/>
      <c r="V85" s="554"/>
      <c r="W85" s="552"/>
      <c r="X85" s="553"/>
      <c r="Y85" s="553"/>
      <c r="Z85" s="554"/>
      <c r="AA85" s="551"/>
      <c r="AB85" s="551"/>
      <c r="AC85" s="551"/>
      <c r="AD85" s="551"/>
      <c r="AE85" s="551"/>
      <c r="AF85" s="551"/>
      <c r="AG85" s="551"/>
      <c r="AH85" s="551"/>
      <c r="AI85" s="551"/>
      <c r="AJ85" s="551"/>
      <c r="AK85" s="551"/>
      <c r="AL85" s="551"/>
      <c r="AM85" s="551"/>
      <c r="AN85" s="551"/>
      <c r="AO85" s="551"/>
      <c r="AP85" s="551"/>
      <c r="AQ85" s="551"/>
      <c r="AR85" s="551"/>
      <c r="AS85" s="551"/>
      <c r="AT85" s="551"/>
      <c r="AU85" s="551"/>
      <c r="AV85" s="551"/>
      <c r="AW85" s="551"/>
      <c r="AX85" s="551"/>
      <c r="AY85" s="556">
        <f t="shared" si="10"/>
        <v>0</v>
      </c>
      <c r="AZ85" s="557"/>
      <c r="BA85" s="557"/>
      <c r="BB85" s="557"/>
      <c r="BC85" s="12"/>
    </row>
    <row r="86" spans="1:55" ht="18.75" customHeight="1" thickBot="1">
      <c r="A86" s="75">
        <f t="shared" si="9"/>
        <v>0</v>
      </c>
      <c r="B86" s="76">
        <v>75</v>
      </c>
      <c r="C86" s="84"/>
      <c r="D86" s="555"/>
      <c r="E86" s="178"/>
      <c r="F86" s="178"/>
      <c r="G86" s="178"/>
      <c r="H86" s="178"/>
      <c r="I86" s="178"/>
      <c r="J86" s="178"/>
      <c r="K86" s="178"/>
      <c r="L86" s="178"/>
      <c r="M86" s="178"/>
      <c r="N86" s="34">
        <v>75</v>
      </c>
      <c r="O86" s="552"/>
      <c r="P86" s="553"/>
      <c r="Q86" s="553"/>
      <c r="R86" s="554"/>
      <c r="S86" s="552"/>
      <c r="T86" s="553"/>
      <c r="U86" s="553"/>
      <c r="V86" s="554"/>
      <c r="W86" s="552"/>
      <c r="X86" s="553"/>
      <c r="Y86" s="553"/>
      <c r="Z86" s="554"/>
      <c r="AA86" s="550"/>
      <c r="AB86" s="551"/>
      <c r="AC86" s="551"/>
      <c r="AD86" s="551"/>
      <c r="AE86" s="550"/>
      <c r="AF86" s="551"/>
      <c r="AG86" s="551"/>
      <c r="AH86" s="551"/>
      <c r="AI86" s="550"/>
      <c r="AJ86" s="551"/>
      <c r="AK86" s="551"/>
      <c r="AL86" s="551"/>
      <c r="AM86" s="550"/>
      <c r="AN86" s="551"/>
      <c r="AO86" s="551"/>
      <c r="AP86" s="551"/>
      <c r="AQ86" s="550"/>
      <c r="AR86" s="551"/>
      <c r="AS86" s="551"/>
      <c r="AT86" s="551"/>
      <c r="AU86" s="550"/>
      <c r="AV86" s="551"/>
      <c r="AW86" s="551"/>
      <c r="AX86" s="551"/>
      <c r="AY86" s="556">
        <f t="shared" si="10"/>
        <v>0</v>
      </c>
      <c r="AZ86" s="557"/>
      <c r="BA86" s="557"/>
      <c r="BB86" s="557"/>
      <c r="BC86" s="12"/>
    </row>
    <row r="87" spans="1:55" ht="18.75" customHeight="1" thickBot="1">
      <c r="A87" s="75">
        <f t="shared" si="9"/>
        <v>0</v>
      </c>
      <c r="B87" s="76">
        <v>76</v>
      </c>
      <c r="C87" s="84"/>
      <c r="D87" s="555"/>
      <c r="E87" s="178"/>
      <c r="F87" s="178"/>
      <c r="G87" s="178"/>
      <c r="H87" s="178"/>
      <c r="I87" s="178"/>
      <c r="J87" s="178"/>
      <c r="K87" s="178"/>
      <c r="L87" s="178"/>
      <c r="M87" s="178"/>
      <c r="N87" s="34">
        <v>76</v>
      </c>
      <c r="O87" s="552"/>
      <c r="P87" s="553"/>
      <c r="Q87" s="553"/>
      <c r="R87" s="554"/>
      <c r="S87" s="552"/>
      <c r="T87" s="553"/>
      <c r="U87" s="553"/>
      <c r="V87" s="554"/>
      <c r="W87" s="552"/>
      <c r="X87" s="553"/>
      <c r="Y87" s="553"/>
      <c r="Z87" s="554"/>
      <c r="AA87" s="550"/>
      <c r="AB87" s="551"/>
      <c r="AC87" s="551"/>
      <c r="AD87" s="551"/>
      <c r="AE87" s="550"/>
      <c r="AF87" s="551"/>
      <c r="AG87" s="551"/>
      <c r="AH87" s="551"/>
      <c r="AI87" s="550"/>
      <c r="AJ87" s="551"/>
      <c r="AK87" s="551"/>
      <c r="AL87" s="551"/>
      <c r="AM87" s="550"/>
      <c r="AN87" s="551"/>
      <c r="AO87" s="551"/>
      <c r="AP87" s="551"/>
      <c r="AQ87" s="550"/>
      <c r="AR87" s="551"/>
      <c r="AS87" s="551"/>
      <c r="AT87" s="551"/>
      <c r="AU87" s="550"/>
      <c r="AV87" s="551"/>
      <c r="AW87" s="551"/>
      <c r="AX87" s="551"/>
      <c r="AY87" s="556">
        <f t="shared" si="10"/>
        <v>0</v>
      </c>
      <c r="AZ87" s="557"/>
      <c r="BA87" s="557"/>
      <c r="BB87" s="557"/>
      <c r="BC87" s="12"/>
    </row>
    <row r="88" spans="1:55" ht="18.75" customHeight="1" thickBot="1">
      <c r="A88" s="75">
        <f t="shared" si="9"/>
        <v>0</v>
      </c>
      <c r="B88" s="76">
        <v>77</v>
      </c>
      <c r="C88" s="84"/>
      <c r="D88" s="555"/>
      <c r="E88" s="178"/>
      <c r="F88" s="178"/>
      <c r="G88" s="178"/>
      <c r="H88" s="178"/>
      <c r="I88" s="178"/>
      <c r="J88" s="178"/>
      <c r="K88" s="178"/>
      <c r="L88" s="178"/>
      <c r="M88" s="178"/>
      <c r="N88" s="34">
        <v>77</v>
      </c>
      <c r="O88" s="552"/>
      <c r="P88" s="553"/>
      <c r="Q88" s="553"/>
      <c r="R88" s="554"/>
      <c r="S88" s="552"/>
      <c r="T88" s="553"/>
      <c r="U88" s="553"/>
      <c r="V88" s="554"/>
      <c r="W88" s="552"/>
      <c r="X88" s="553"/>
      <c r="Y88" s="553"/>
      <c r="Z88" s="554"/>
      <c r="AA88" s="550"/>
      <c r="AB88" s="551"/>
      <c r="AC88" s="551"/>
      <c r="AD88" s="551"/>
      <c r="AE88" s="550"/>
      <c r="AF88" s="551"/>
      <c r="AG88" s="551"/>
      <c r="AH88" s="551"/>
      <c r="AI88" s="550"/>
      <c r="AJ88" s="551"/>
      <c r="AK88" s="551"/>
      <c r="AL88" s="551"/>
      <c r="AM88" s="550"/>
      <c r="AN88" s="551"/>
      <c r="AO88" s="551"/>
      <c r="AP88" s="551"/>
      <c r="AQ88" s="550"/>
      <c r="AR88" s="551"/>
      <c r="AS88" s="551"/>
      <c r="AT88" s="551"/>
      <c r="AU88" s="550"/>
      <c r="AV88" s="551"/>
      <c r="AW88" s="551"/>
      <c r="AX88" s="551"/>
      <c r="AY88" s="556">
        <f t="shared" si="10"/>
        <v>0</v>
      </c>
      <c r="AZ88" s="557"/>
      <c r="BA88" s="557"/>
      <c r="BB88" s="557"/>
      <c r="BC88" s="12"/>
    </row>
    <row r="89" spans="1:55" ht="18.75" customHeight="1" thickBot="1">
      <c r="A89" s="75">
        <f t="shared" si="9"/>
        <v>0</v>
      </c>
      <c r="B89" s="76">
        <v>78</v>
      </c>
      <c r="C89" s="84"/>
      <c r="D89" s="555"/>
      <c r="E89" s="178"/>
      <c r="F89" s="178"/>
      <c r="G89" s="178"/>
      <c r="H89" s="178"/>
      <c r="I89" s="178"/>
      <c r="J89" s="178"/>
      <c r="K89" s="178"/>
      <c r="L89" s="178"/>
      <c r="M89" s="178"/>
      <c r="N89" s="34">
        <v>78</v>
      </c>
      <c r="O89" s="552"/>
      <c r="P89" s="553"/>
      <c r="Q89" s="553"/>
      <c r="R89" s="554"/>
      <c r="S89" s="552"/>
      <c r="T89" s="553"/>
      <c r="U89" s="553"/>
      <c r="V89" s="554"/>
      <c r="W89" s="552"/>
      <c r="X89" s="553"/>
      <c r="Y89" s="553"/>
      <c r="Z89" s="554"/>
      <c r="AA89" s="550"/>
      <c r="AB89" s="551"/>
      <c r="AC89" s="551"/>
      <c r="AD89" s="551"/>
      <c r="AE89" s="550"/>
      <c r="AF89" s="551"/>
      <c r="AG89" s="551"/>
      <c r="AH89" s="551"/>
      <c r="AI89" s="550"/>
      <c r="AJ89" s="551"/>
      <c r="AK89" s="551"/>
      <c r="AL89" s="551"/>
      <c r="AM89" s="550"/>
      <c r="AN89" s="551"/>
      <c r="AO89" s="551"/>
      <c r="AP89" s="551"/>
      <c r="AQ89" s="550"/>
      <c r="AR89" s="551"/>
      <c r="AS89" s="551"/>
      <c r="AT89" s="551"/>
      <c r="AU89" s="550"/>
      <c r="AV89" s="551"/>
      <c r="AW89" s="551"/>
      <c r="AX89" s="551"/>
      <c r="AY89" s="556">
        <f t="shared" si="10"/>
        <v>0</v>
      </c>
      <c r="AZ89" s="557"/>
      <c r="BA89" s="557"/>
      <c r="BB89" s="557"/>
      <c r="BC89" s="12"/>
    </row>
    <row r="90" spans="1:55" ht="18.75" customHeight="1" thickBot="1">
      <c r="A90" s="75">
        <f t="shared" si="9"/>
        <v>0</v>
      </c>
      <c r="B90" s="76">
        <v>79</v>
      </c>
      <c r="C90" s="84"/>
      <c r="D90" s="555"/>
      <c r="E90" s="178"/>
      <c r="F90" s="178"/>
      <c r="G90" s="178"/>
      <c r="H90" s="178"/>
      <c r="I90" s="178"/>
      <c r="J90" s="178"/>
      <c r="K90" s="178"/>
      <c r="L90" s="178"/>
      <c r="M90" s="178"/>
      <c r="N90" s="34">
        <v>79</v>
      </c>
      <c r="O90" s="552"/>
      <c r="P90" s="553"/>
      <c r="Q90" s="553"/>
      <c r="R90" s="554"/>
      <c r="S90" s="552"/>
      <c r="T90" s="553"/>
      <c r="U90" s="553"/>
      <c r="V90" s="554"/>
      <c r="W90" s="552"/>
      <c r="X90" s="553"/>
      <c r="Y90" s="553"/>
      <c r="Z90" s="554"/>
      <c r="AA90" s="550"/>
      <c r="AB90" s="551"/>
      <c r="AC90" s="551"/>
      <c r="AD90" s="551"/>
      <c r="AE90" s="550"/>
      <c r="AF90" s="551"/>
      <c r="AG90" s="551"/>
      <c r="AH90" s="551"/>
      <c r="AI90" s="550"/>
      <c r="AJ90" s="551"/>
      <c r="AK90" s="551"/>
      <c r="AL90" s="551"/>
      <c r="AM90" s="550"/>
      <c r="AN90" s="551"/>
      <c r="AO90" s="551"/>
      <c r="AP90" s="551"/>
      <c r="AQ90" s="550"/>
      <c r="AR90" s="551"/>
      <c r="AS90" s="551"/>
      <c r="AT90" s="551"/>
      <c r="AU90" s="550"/>
      <c r="AV90" s="551"/>
      <c r="AW90" s="551"/>
      <c r="AX90" s="551"/>
      <c r="AY90" s="556">
        <f t="shared" si="10"/>
        <v>0</v>
      </c>
      <c r="AZ90" s="557"/>
      <c r="BA90" s="557"/>
      <c r="BB90" s="557"/>
      <c r="BC90" s="12"/>
    </row>
    <row r="91" spans="1:55" ht="18.75" customHeight="1" thickBot="1">
      <c r="A91" s="75">
        <f t="shared" si="9"/>
        <v>0</v>
      </c>
      <c r="B91" s="76">
        <v>80</v>
      </c>
      <c r="C91" s="84"/>
      <c r="D91" s="257"/>
      <c r="E91" s="178"/>
      <c r="F91" s="178"/>
      <c r="G91" s="178"/>
      <c r="H91" s="178"/>
      <c r="I91" s="178"/>
      <c r="J91" s="178"/>
      <c r="K91" s="178"/>
      <c r="L91" s="178"/>
      <c r="M91" s="178"/>
      <c r="N91" s="34">
        <v>80</v>
      </c>
      <c r="O91" s="552"/>
      <c r="P91" s="553"/>
      <c r="Q91" s="553"/>
      <c r="R91" s="554"/>
      <c r="S91" s="552"/>
      <c r="T91" s="553"/>
      <c r="U91" s="553"/>
      <c r="V91" s="554"/>
      <c r="W91" s="552"/>
      <c r="X91" s="553"/>
      <c r="Y91" s="553"/>
      <c r="Z91" s="554"/>
      <c r="AA91" s="551"/>
      <c r="AB91" s="551"/>
      <c r="AC91" s="551"/>
      <c r="AD91" s="551"/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551"/>
      <c r="AV91" s="551"/>
      <c r="AW91" s="551"/>
      <c r="AX91" s="551"/>
      <c r="AY91" s="556">
        <f t="shared" si="10"/>
        <v>0</v>
      </c>
      <c r="AZ91" s="557"/>
      <c r="BA91" s="557"/>
      <c r="BB91" s="557"/>
      <c r="BC91" s="12"/>
    </row>
    <row r="92" spans="1:55" ht="18.75" customHeight="1" thickBot="1">
      <c r="A92" s="75">
        <f t="shared" si="9"/>
        <v>0</v>
      </c>
      <c r="B92" s="76">
        <v>81</v>
      </c>
      <c r="C92" s="84"/>
      <c r="D92" s="555"/>
      <c r="E92" s="178"/>
      <c r="F92" s="178"/>
      <c r="G92" s="178"/>
      <c r="H92" s="178"/>
      <c r="I92" s="178"/>
      <c r="J92" s="178"/>
      <c r="K92" s="178"/>
      <c r="L92" s="178"/>
      <c r="M92" s="178"/>
      <c r="N92" s="34">
        <v>81</v>
      </c>
      <c r="O92" s="552"/>
      <c r="P92" s="553"/>
      <c r="Q92" s="553"/>
      <c r="R92" s="554"/>
      <c r="S92" s="552"/>
      <c r="T92" s="553"/>
      <c r="U92" s="553"/>
      <c r="V92" s="554"/>
      <c r="W92" s="552"/>
      <c r="X92" s="553"/>
      <c r="Y92" s="553"/>
      <c r="Z92" s="554"/>
      <c r="AA92" s="550"/>
      <c r="AB92" s="551"/>
      <c r="AC92" s="551"/>
      <c r="AD92" s="551"/>
      <c r="AE92" s="550"/>
      <c r="AF92" s="551"/>
      <c r="AG92" s="551"/>
      <c r="AH92" s="551"/>
      <c r="AI92" s="550"/>
      <c r="AJ92" s="551"/>
      <c r="AK92" s="551"/>
      <c r="AL92" s="551"/>
      <c r="AM92" s="550"/>
      <c r="AN92" s="551"/>
      <c r="AO92" s="551"/>
      <c r="AP92" s="551"/>
      <c r="AQ92" s="550"/>
      <c r="AR92" s="551"/>
      <c r="AS92" s="551"/>
      <c r="AT92" s="551"/>
      <c r="AU92" s="550"/>
      <c r="AV92" s="551"/>
      <c r="AW92" s="551"/>
      <c r="AX92" s="551"/>
      <c r="AY92" s="556">
        <f t="shared" si="10"/>
        <v>0</v>
      </c>
      <c r="AZ92" s="557"/>
      <c r="BA92" s="557"/>
      <c r="BB92" s="557"/>
      <c r="BC92" s="12"/>
    </row>
    <row r="93" spans="1:55" ht="18.75" customHeight="1" thickBot="1">
      <c r="A93" s="75">
        <f t="shared" si="9"/>
        <v>0</v>
      </c>
      <c r="B93" s="76">
        <v>82</v>
      </c>
      <c r="C93" s="84"/>
      <c r="D93" s="555"/>
      <c r="E93" s="178"/>
      <c r="F93" s="178"/>
      <c r="G93" s="178"/>
      <c r="H93" s="178"/>
      <c r="I93" s="178"/>
      <c r="J93" s="178"/>
      <c r="K93" s="178"/>
      <c r="L93" s="178"/>
      <c r="M93" s="178"/>
      <c r="N93" s="34">
        <v>82</v>
      </c>
      <c r="O93" s="552"/>
      <c r="P93" s="553"/>
      <c r="Q93" s="553"/>
      <c r="R93" s="554"/>
      <c r="S93" s="552"/>
      <c r="T93" s="553"/>
      <c r="U93" s="553"/>
      <c r="V93" s="554"/>
      <c r="W93" s="552"/>
      <c r="X93" s="553"/>
      <c r="Y93" s="553"/>
      <c r="Z93" s="554"/>
      <c r="AA93" s="550"/>
      <c r="AB93" s="551"/>
      <c r="AC93" s="551"/>
      <c r="AD93" s="551"/>
      <c r="AE93" s="550"/>
      <c r="AF93" s="551"/>
      <c r="AG93" s="551"/>
      <c r="AH93" s="551"/>
      <c r="AI93" s="550"/>
      <c r="AJ93" s="551"/>
      <c r="AK93" s="551"/>
      <c r="AL93" s="551"/>
      <c r="AM93" s="550"/>
      <c r="AN93" s="551"/>
      <c r="AO93" s="551"/>
      <c r="AP93" s="551"/>
      <c r="AQ93" s="550"/>
      <c r="AR93" s="551"/>
      <c r="AS93" s="551"/>
      <c r="AT93" s="551"/>
      <c r="AU93" s="550"/>
      <c r="AV93" s="551"/>
      <c r="AW93" s="551"/>
      <c r="AX93" s="551"/>
      <c r="AY93" s="556">
        <f t="shared" si="10"/>
        <v>0</v>
      </c>
      <c r="AZ93" s="557"/>
      <c r="BA93" s="557"/>
      <c r="BB93" s="557"/>
      <c r="BC93" s="12"/>
    </row>
    <row r="94" spans="1:55" ht="18.75" customHeight="1" thickBot="1">
      <c r="A94" s="75">
        <f t="shared" si="9"/>
        <v>0</v>
      </c>
      <c r="B94" s="76">
        <v>83</v>
      </c>
      <c r="C94" s="84"/>
      <c r="D94" s="555"/>
      <c r="E94" s="178"/>
      <c r="F94" s="178"/>
      <c r="G94" s="178"/>
      <c r="H94" s="178"/>
      <c r="I94" s="178"/>
      <c r="J94" s="178"/>
      <c r="K94" s="178"/>
      <c r="L94" s="178"/>
      <c r="M94" s="178"/>
      <c r="N94" s="34">
        <v>83</v>
      </c>
      <c r="O94" s="552"/>
      <c r="P94" s="553"/>
      <c r="Q94" s="553"/>
      <c r="R94" s="554"/>
      <c r="S94" s="552"/>
      <c r="T94" s="553"/>
      <c r="U94" s="553"/>
      <c r="V94" s="554"/>
      <c r="W94" s="552"/>
      <c r="X94" s="553"/>
      <c r="Y94" s="553"/>
      <c r="Z94" s="554"/>
      <c r="AA94" s="550"/>
      <c r="AB94" s="551"/>
      <c r="AC94" s="551"/>
      <c r="AD94" s="551"/>
      <c r="AE94" s="550"/>
      <c r="AF94" s="551"/>
      <c r="AG94" s="551"/>
      <c r="AH94" s="551"/>
      <c r="AI94" s="550"/>
      <c r="AJ94" s="551"/>
      <c r="AK94" s="551"/>
      <c r="AL94" s="551"/>
      <c r="AM94" s="550"/>
      <c r="AN94" s="551"/>
      <c r="AO94" s="551"/>
      <c r="AP94" s="551"/>
      <c r="AQ94" s="550"/>
      <c r="AR94" s="551"/>
      <c r="AS94" s="551"/>
      <c r="AT94" s="551"/>
      <c r="AU94" s="550"/>
      <c r="AV94" s="551"/>
      <c r="AW94" s="551"/>
      <c r="AX94" s="551"/>
      <c r="AY94" s="556">
        <f t="shared" si="10"/>
        <v>0</v>
      </c>
      <c r="AZ94" s="557"/>
      <c r="BA94" s="557"/>
      <c r="BB94" s="557"/>
      <c r="BC94" s="12"/>
    </row>
    <row r="95" spans="1:55" ht="18.75" customHeight="1" thickBot="1">
      <c r="A95" s="75">
        <f t="shared" si="9"/>
        <v>0</v>
      </c>
      <c r="B95" s="76">
        <v>84</v>
      </c>
      <c r="C95" s="84"/>
      <c r="D95" s="555"/>
      <c r="E95" s="178"/>
      <c r="F95" s="178"/>
      <c r="G95" s="178"/>
      <c r="H95" s="178"/>
      <c r="I95" s="178"/>
      <c r="J95" s="178"/>
      <c r="K95" s="178"/>
      <c r="L95" s="178"/>
      <c r="M95" s="178"/>
      <c r="N95" s="34">
        <v>84</v>
      </c>
      <c r="O95" s="552"/>
      <c r="P95" s="553"/>
      <c r="Q95" s="553"/>
      <c r="R95" s="554"/>
      <c r="S95" s="552"/>
      <c r="T95" s="553"/>
      <c r="U95" s="553"/>
      <c r="V95" s="554"/>
      <c r="W95" s="552"/>
      <c r="X95" s="553"/>
      <c r="Y95" s="553"/>
      <c r="Z95" s="554"/>
      <c r="AA95" s="550"/>
      <c r="AB95" s="551"/>
      <c r="AC95" s="551"/>
      <c r="AD95" s="551"/>
      <c r="AE95" s="550"/>
      <c r="AF95" s="551"/>
      <c r="AG95" s="551"/>
      <c r="AH95" s="551"/>
      <c r="AI95" s="550"/>
      <c r="AJ95" s="551"/>
      <c r="AK95" s="551"/>
      <c r="AL95" s="551"/>
      <c r="AM95" s="550"/>
      <c r="AN95" s="551"/>
      <c r="AO95" s="551"/>
      <c r="AP95" s="551"/>
      <c r="AQ95" s="550"/>
      <c r="AR95" s="551"/>
      <c r="AS95" s="551"/>
      <c r="AT95" s="551"/>
      <c r="AU95" s="550"/>
      <c r="AV95" s="551"/>
      <c r="AW95" s="551"/>
      <c r="AX95" s="551"/>
      <c r="AY95" s="556">
        <f t="shared" si="10"/>
        <v>0</v>
      </c>
      <c r="AZ95" s="557"/>
      <c r="BA95" s="557"/>
      <c r="BB95" s="557"/>
      <c r="BC95" s="12"/>
    </row>
    <row r="96" spans="1:55" ht="18.75" customHeight="1" thickBot="1">
      <c r="A96" s="75">
        <f t="shared" si="9"/>
        <v>0</v>
      </c>
      <c r="B96" s="76">
        <v>85</v>
      </c>
      <c r="C96" s="84"/>
      <c r="D96" s="555"/>
      <c r="E96" s="178"/>
      <c r="F96" s="178"/>
      <c r="G96" s="178"/>
      <c r="H96" s="178"/>
      <c r="I96" s="178"/>
      <c r="J96" s="178"/>
      <c r="K96" s="178"/>
      <c r="L96" s="178"/>
      <c r="M96" s="178"/>
      <c r="N96" s="34">
        <v>85</v>
      </c>
      <c r="O96" s="552"/>
      <c r="P96" s="553"/>
      <c r="Q96" s="553"/>
      <c r="R96" s="554"/>
      <c r="S96" s="552"/>
      <c r="T96" s="553"/>
      <c r="U96" s="553"/>
      <c r="V96" s="554"/>
      <c r="W96" s="552"/>
      <c r="X96" s="553"/>
      <c r="Y96" s="553"/>
      <c r="Z96" s="554"/>
      <c r="AA96" s="550"/>
      <c r="AB96" s="551"/>
      <c r="AC96" s="551"/>
      <c r="AD96" s="551"/>
      <c r="AE96" s="550"/>
      <c r="AF96" s="551"/>
      <c r="AG96" s="551"/>
      <c r="AH96" s="551"/>
      <c r="AI96" s="550"/>
      <c r="AJ96" s="551"/>
      <c r="AK96" s="551"/>
      <c r="AL96" s="551"/>
      <c r="AM96" s="550"/>
      <c r="AN96" s="551"/>
      <c r="AO96" s="551"/>
      <c r="AP96" s="551"/>
      <c r="AQ96" s="550"/>
      <c r="AR96" s="551"/>
      <c r="AS96" s="551"/>
      <c r="AT96" s="551"/>
      <c r="AU96" s="550"/>
      <c r="AV96" s="551"/>
      <c r="AW96" s="551"/>
      <c r="AX96" s="551"/>
      <c r="AY96" s="556">
        <f t="shared" si="10"/>
        <v>0</v>
      </c>
      <c r="AZ96" s="557"/>
      <c r="BA96" s="557"/>
      <c r="BB96" s="557"/>
      <c r="BC96" s="12"/>
    </row>
    <row r="97" spans="1:55" ht="18.75" customHeight="1" thickBot="1">
      <c r="A97" s="75">
        <f t="shared" si="9"/>
        <v>0</v>
      </c>
      <c r="B97" s="76">
        <v>86</v>
      </c>
      <c r="C97" s="84"/>
      <c r="D97" s="555"/>
      <c r="E97" s="178"/>
      <c r="F97" s="178"/>
      <c r="G97" s="178"/>
      <c r="H97" s="178"/>
      <c r="I97" s="178"/>
      <c r="J97" s="178"/>
      <c r="K97" s="178"/>
      <c r="L97" s="178"/>
      <c r="M97" s="178"/>
      <c r="N97" s="34">
        <v>86</v>
      </c>
      <c r="O97" s="552"/>
      <c r="P97" s="553"/>
      <c r="Q97" s="553"/>
      <c r="R97" s="554"/>
      <c r="S97" s="552"/>
      <c r="T97" s="553"/>
      <c r="U97" s="553"/>
      <c r="V97" s="554"/>
      <c r="W97" s="552"/>
      <c r="X97" s="553"/>
      <c r="Y97" s="553"/>
      <c r="Z97" s="554"/>
      <c r="AA97" s="550"/>
      <c r="AB97" s="551"/>
      <c r="AC97" s="551"/>
      <c r="AD97" s="551"/>
      <c r="AE97" s="550"/>
      <c r="AF97" s="551"/>
      <c r="AG97" s="551"/>
      <c r="AH97" s="551"/>
      <c r="AI97" s="550"/>
      <c r="AJ97" s="551"/>
      <c r="AK97" s="551"/>
      <c r="AL97" s="551"/>
      <c r="AM97" s="550"/>
      <c r="AN97" s="551"/>
      <c r="AO97" s="551"/>
      <c r="AP97" s="551"/>
      <c r="AQ97" s="550"/>
      <c r="AR97" s="551"/>
      <c r="AS97" s="551"/>
      <c r="AT97" s="551"/>
      <c r="AU97" s="550"/>
      <c r="AV97" s="551"/>
      <c r="AW97" s="551"/>
      <c r="AX97" s="551"/>
      <c r="AY97" s="556">
        <f t="shared" si="10"/>
        <v>0</v>
      </c>
      <c r="AZ97" s="557"/>
      <c r="BA97" s="557"/>
      <c r="BB97" s="557"/>
      <c r="BC97" s="12"/>
    </row>
    <row r="98" spans="1:55" ht="18.75" customHeight="1" thickBot="1">
      <c r="A98" s="75">
        <f t="shared" si="9"/>
        <v>0</v>
      </c>
      <c r="B98" s="76">
        <v>87</v>
      </c>
      <c r="C98" s="84"/>
      <c r="D98" s="555"/>
      <c r="E98" s="178"/>
      <c r="F98" s="178"/>
      <c r="G98" s="178"/>
      <c r="H98" s="178"/>
      <c r="I98" s="178"/>
      <c r="J98" s="178"/>
      <c r="K98" s="178"/>
      <c r="L98" s="178"/>
      <c r="M98" s="178"/>
      <c r="N98" s="34">
        <v>87</v>
      </c>
      <c r="O98" s="552"/>
      <c r="P98" s="553"/>
      <c r="Q98" s="553"/>
      <c r="R98" s="554"/>
      <c r="S98" s="552"/>
      <c r="T98" s="553"/>
      <c r="U98" s="553"/>
      <c r="V98" s="554"/>
      <c r="W98" s="552"/>
      <c r="X98" s="553"/>
      <c r="Y98" s="553"/>
      <c r="Z98" s="554"/>
      <c r="AA98" s="550"/>
      <c r="AB98" s="551"/>
      <c r="AC98" s="551"/>
      <c r="AD98" s="551"/>
      <c r="AE98" s="550"/>
      <c r="AF98" s="551"/>
      <c r="AG98" s="551"/>
      <c r="AH98" s="551"/>
      <c r="AI98" s="550"/>
      <c r="AJ98" s="551"/>
      <c r="AK98" s="551"/>
      <c r="AL98" s="551"/>
      <c r="AM98" s="550"/>
      <c r="AN98" s="551"/>
      <c r="AO98" s="551"/>
      <c r="AP98" s="551"/>
      <c r="AQ98" s="550"/>
      <c r="AR98" s="551"/>
      <c r="AS98" s="551"/>
      <c r="AT98" s="551"/>
      <c r="AU98" s="550"/>
      <c r="AV98" s="551"/>
      <c r="AW98" s="551"/>
      <c r="AX98" s="551"/>
      <c r="AY98" s="556">
        <f t="shared" si="10"/>
        <v>0</v>
      </c>
      <c r="AZ98" s="557"/>
      <c r="BA98" s="557"/>
      <c r="BB98" s="557"/>
      <c r="BC98" s="12"/>
    </row>
    <row r="99" spans="1:55" ht="18.75" customHeight="1" thickBot="1">
      <c r="A99" s="75">
        <f t="shared" si="9"/>
        <v>0</v>
      </c>
      <c r="B99" s="76">
        <v>88</v>
      </c>
      <c r="C99" s="84"/>
      <c r="D99" s="555"/>
      <c r="E99" s="178"/>
      <c r="F99" s="178"/>
      <c r="G99" s="178"/>
      <c r="H99" s="178"/>
      <c r="I99" s="178"/>
      <c r="J99" s="178"/>
      <c r="K99" s="178"/>
      <c r="L99" s="178"/>
      <c r="M99" s="178"/>
      <c r="N99" s="34">
        <v>88</v>
      </c>
      <c r="O99" s="552"/>
      <c r="P99" s="553"/>
      <c r="Q99" s="553"/>
      <c r="R99" s="554"/>
      <c r="S99" s="552"/>
      <c r="T99" s="553"/>
      <c r="U99" s="553"/>
      <c r="V99" s="554"/>
      <c r="W99" s="552"/>
      <c r="X99" s="553"/>
      <c r="Y99" s="553"/>
      <c r="Z99" s="554"/>
      <c r="AA99" s="550"/>
      <c r="AB99" s="551"/>
      <c r="AC99" s="551"/>
      <c r="AD99" s="551"/>
      <c r="AE99" s="550"/>
      <c r="AF99" s="551"/>
      <c r="AG99" s="551"/>
      <c r="AH99" s="551"/>
      <c r="AI99" s="550"/>
      <c r="AJ99" s="551"/>
      <c r="AK99" s="551"/>
      <c r="AL99" s="551"/>
      <c r="AM99" s="550"/>
      <c r="AN99" s="551"/>
      <c r="AO99" s="551"/>
      <c r="AP99" s="551"/>
      <c r="AQ99" s="550"/>
      <c r="AR99" s="551"/>
      <c r="AS99" s="551"/>
      <c r="AT99" s="551"/>
      <c r="AU99" s="550"/>
      <c r="AV99" s="551"/>
      <c r="AW99" s="551"/>
      <c r="AX99" s="551"/>
      <c r="AY99" s="556">
        <f t="shared" si="10"/>
        <v>0</v>
      </c>
      <c r="AZ99" s="557"/>
      <c r="BA99" s="557"/>
      <c r="BB99" s="557"/>
      <c r="BC99" s="12"/>
    </row>
    <row r="100" spans="1:55" ht="18.75" customHeight="1" thickBot="1">
      <c r="A100" s="75">
        <f t="shared" si="9"/>
        <v>0</v>
      </c>
      <c r="B100" s="76">
        <v>89</v>
      </c>
      <c r="C100" s="84"/>
      <c r="D100" s="555"/>
      <c r="E100" s="178"/>
      <c r="F100" s="178"/>
      <c r="G100" s="178"/>
      <c r="H100" s="178"/>
      <c r="I100" s="178"/>
      <c r="J100" s="178"/>
      <c r="K100" s="178"/>
      <c r="L100" s="178"/>
      <c r="M100" s="178"/>
      <c r="N100" s="34">
        <v>89</v>
      </c>
      <c r="O100" s="552"/>
      <c r="P100" s="553"/>
      <c r="Q100" s="553"/>
      <c r="R100" s="554"/>
      <c r="S100" s="552"/>
      <c r="T100" s="553"/>
      <c r="U100" s="553"/>
      <c r="V100" s="554"/>
      <c r="W100" s="552"/>
      <c r="X100" s="553"/>
      <c r="Y100" s="553"/>
      <c r="Z100" s="554"/>
      <c r="AA100" s="550"/>
      <c r="AB100" s="551"/>
      <c r="AC100" s="551"/>
      <c r="AD100" s="551"/>
      <c r="AE100" s="550"/>
      <c r="AF100" s="551"/>
      <c r="AG100" s="551"/>
      <c r="AH100" s="551"/>
      <c r="AI100" s="550"/>
      <c r="AJ100" s="551"/>
      <c r="AK100" s="551"/>
      <c r="AL100" s="551"/>
      <c r="AM100" s="550"/>
      <c r="AN100" s="551"/>
      <c r="AO100" s="551"/>
      <c r="AP100" s="551"/>
      <c r="AQ100" s="550"/>
      <c r="AR100" s="551"/>
      <c r="AS100" s="551"/>
      <c r="AT100" s="551"/>
      <c r="AU100" s="550"/>
      <c r="AV100" s="551"/>
      <c r="AW100" s="551"/>
      <c r="AX100" s="551"/>
      <c r="AY100" s="556">
        <f t="shared" si="10"/>
        <v>0</v>
      </c>
      <c r="AZ100" s="557"/>
      <c r="BA100" s="557"/>
      <c r="BB100" s="557"/>
      <c r="BC100" s="12"/>
    </row>
    <row r="101" spans="1:55" ht="18.75" customHeight="1" thickBot="1">
      <c r="A101" s="75">
        <f t="shared" si="9"/>
        <v>0</v>
      </c>
      <c r="B101" s="76">
        <v>90</v>
      </c>
      <c r="C101" s="84"/>
      <c r="D101" s="555"/>
      <c r="E101" s="178"/>
      <c r="F101" s="178"/>
      <c r="G101" s="178"/>
      <c r="H101" s="178"/>
      <c r="I101" s="178"/>
      <c r="J101" s="178"/>
      <c r="K101" s="178"/>
      <c r="L101" s="178"/>
      <c r="M101" s="178"/>
      <c r="N101" s="34">
        <v>90</v>
      </c>
      <c r="O101" s="552"/>
      <c r="P101" s="553"/>
      <c r="Q101" s="553"/>
      <c r="R101" s="554"/>
      <c r="S101" s="552"/>
      <c r="T101" s="553"/>
      <c r="U101" s="553"/>
      <c r="V101" s="554"/>
      <c r="W101" s="552"/>
      <c r="X101" s="553"/>
      <c r="Y101" s="553"/>
      <c r="Z101" s="554"/>
      <c r="AA101" s="550"/>
      <c r="AB101" s="551"/>
      <c r="AC101" s="551"/>
      <c r="AD101" s="551"/>
      <c r="AE101" s="550"/>
      <c r="AF101" s="551"/>
      <c r="AG101" s="551"/>
      <c r="AH101" s="551"/>
      <c r="AI101" s="550"/>
      <c r="AJ101" s="551"/>
      <c r="AK101" s="551"/>
      <c r="AL101" s="551"/>
      <c r="AM101" s="550"/>
      <c r="AN101" s="551"/>
      <c r="AO101" s="551"/>
      <c r="AP101" s="551"/>
      <c r="AQ101" s="550"/>
      <c r="AR101" s="551"/>
      <c r="AS101" s="551"/>
      <c r="AT101" s="551"/>
      <c r="AU101" s="550"/>
      <c r="AV101" s="551"/>
      <c r="AW101" s="551"/>
      <c r="AX101" s="551"/>
      <c r="AY101" s="556">
        <f t="shared" si="10"/>
        <v>0</v>
      </c>
      <c r="AZ101" s="557"/>
      <c r="BA101" s="557"/>
      <c r="BB101" s="557"/>
      <c r="BC101" s="12"/>
    </row>
    <row r="102" spans="1:55" ht="18.75" customHeight="1" thickBot="1">
      <c r="A102" s="75">
        <f t="shared" si="9"/>
        <v>0</v>
      </c>
      <c r="B102" s="76">
        <v>91</v>
      </c>
      <c r="C102" s="84"/>
      <c r="D102" s="555"/>
      <c r="E102" s="178"/>
      <c r="F102" s="178"/>
      <c r="G102" s="178"/>
      <c r="H102" s="178"/>
      <c r="I102" s="178"/>
      <c r="J102" s="178"/>
      <c r="K102" s="178"/>
      <c r="L102" s="178"/>
      <c r="M102" s="178"/>
      <c r="N102" s="34">
        <v>91</v>
      </c>
      <c r="O102" s="552"/>
      <c r="P102" s="553"/>
      <c r="Q102" s="553"/>
      <c r="R102" s="554"/>
      <c r="S102" s="552"/>
      <c r="T102" s="553"/>
      <c r="U102" s="553"/>
      <c r="V102" s="554"/>
      <c r="W102" s="552"/>
      <c r="X102" s="553"/>
      <c r="Y102" s="553"/>
      <c r="Z102" s="554"/>
      <c r="AA102" s="550"/>
      <c r="AB102" s="551"/>
      <c r="AC102" s="551"/>
      <c r="AD102" s="551"/>
      <c r="AE102" s="550"/>
      <c r="AF102" s="551"/>
      <c r="AG102" s="551"/>
      <c r="AH102" s="551"/>
      <c r="AI102" s="550"/>
      <c r="AJ102" s="551"/>
      <c r="AK102" s="551"/>
      <c r="AL102" s="551"/>
      <c r="AM102" s="550"/>
      <c r="AN102" s="551"/>
      <c r="AO102" s="551"/>
      <c r="AP102" s="551"/>
      <c r="AQ102" s="550"/>
      <c r="AR102" s="551"/>
      <c r="AS102" s="551"/>
      <c r="AT102" s="551"/>
      <c r="AU102" s="550"/>
      <c r="AV102" s="551"/>
      <c r="AW102" s="551"/>
      <c r="AX102" s="551"/>
      <c r="AY102" s="556">
        <f t="shared" si="10"/>
        <v>0</v>
      </c>
      <c r="AZ102" s="557"/>
      <c r="BA102" s="557"/>
      <c r="BB102" s="557"/>
      <c r="BC102" s="12"/>
    </row>
    <row r="103" spans="1:55" ht="18.75" customHeight="1" thickBot="1">
      <c r="A103" s="75">
        <f t="shared" si="9"/>
        <v>0</v>
      </c>
      <c r="B103" s="76">
        <v>92</v>
      </c>
      <c r="C103" s="84"/>
      <c r="D103" s="257"/>
      <c r="E103" s="178"/>
      <c r="F103" s="178"/>
      <c r="G103" s="178"/>
      <c r="H103" s="178"/>
      <c r="I103" s="178"/>
      <c r="J103" s="178"/>
      <c r="K103" s="178"/>
      <c r="L103" s="178"/>
      <c r="M103" s="178"/>
      <c r="N103" s="34">
        <v>92</v>
      </c>
      <c r="O103" s="552"/>
      <c r="P103" s="553"/>
      <c r="Q103" s="553"/>
      <c r="R103" s="554"/>
      <c r="S103" s="552"/>
      <c r="T103" s="553"/>
      <c r="U103" s="553"/>
      <c r="V103" s="554"/>
      <c r="W103" s="552"/>
      <c r="X103" s="553"/>
      <c r="Y103" s="553"/>
      <c r="Z103" s="554"/>
      <c r="AA103" s="551"/>
      <c r="AB103" s="551"/>
      <c r="AC103" s="551"/>
      <c r="AD103" s="551"/>
      <c r="AE103" s="551"/>
      <c r="AF103" s="551"/>
      <c r="AG103" s="551"/>
      <c r="AH103" s="551"/>
      <c r="AI103" s="551"/>
      <c r="AJ103" s="551"/>
      <c r="AK103" s="551"/>
      <c r="AL103" s="551"/>
      <c r="AM103" s="551"/>
      <c r="AN103" s="551"/>
      <c r="AO103" s="551"/>
      <c r="AP103" s="551"/>
      <c r="AQ103" s="551"/>
      <c r="AR103" s="551"/>
      <c r="AS103" s="551"/>
      <c r="AT103" s="551"/>
      <c r="AU103" s="551"/>
      <c r="AV103" s="551"/>
      <c r="AW103" s="551"/>
      <c r="AX103" s="551"/>
      <c r="AY103" s="556">
        <f t="shared" si="10"/>
        <v>0</v>
      </c>
      <c r="AZ103" s="557"/>
      <c r="BA103" s="557"/>
      <c r="BB103" s="557"/>
      <c r="BC103" s="12"/>
    </row>
    <row r="104" spans="1:55" ht="18.75" customHeight="1" thickBot="1">
      <c r="A104" s="75">
        <f t="shared" si="9"/>
        <v>0</v>
      </c>
      <c r="B104" s="76">
        <v>93</v>
      </c>
      <c r="C104" s="84"/>
      <c r="D104" s="555"/>
      <c r="E104" s="178"/>
      <c r="F104" s="178"/>
      <c r="G104" s="178"/>
      <c r="H104" s="178"/>
      <c r="I104" s="178"/>
      <c r="J104" s="178"/>
      <c r="K104" s="178"/>
      <c r="L104" s="178"/>
      <c r="M104" s="178"/>
      <c r="N104" s="34">
        <v>93</v>
      </c>
      <c r="O104" s="552"/>
      <c r="P104" s="553"/>
      <c r="Q104" s="553"/>
      <c r="R104" s="554"/>
      <c r="S104" s="552"/>
      <c r="T104" s="553"/>
      <c r="U104" s="553"/>
      <c r="V104" s="554"/>
      <c r="W104" s="552"/>
      <c r="X104" s="553"/>
      <c r="Y104" s="553"/>
      <c r="Z104" s="554"/>
      <c r="AA104" s="550"/>
      <c r="AB104" s="551"/>
      <c r="AC104" s="551"/>
      <c r="AD104" s="551"/>
      <c r="AE104" s="550"/>
      <c r="AF104" s="551"/>
      <c r="AG104" s="551"/>
      <c r="AH104" s="551"/>
      <c r="AI104" s="550"/>
      <c r="AJ104" s="551"/>
      <c r="AK104" s="551"/>
      <c r="AL104" s="551"/>
      <c r="AM104" s="550"/>
      <c r="AN104" s="551"/>
      <c r="AO104" s="551"/>
      <c r="AP104" s="551"/>
      <c r="AQ104" s="550"/>
      <c r="AR104" s="551"/>
      <c r="AS104" s="551"/>
      <c r="AT104" s="551"/>
      <c r="AU104" s="550"/>
      <c r="AV104" s="551"/>
      <c r="AW104" s="551"/>
      <c r="AX104" s="551"/>
      <c r="AY104" s="556">
        <f t="shared" si="10"/>
        <v>0</v>
      </c>
      <c r="AZ104" s="557"/>
      <c r="BA104" s="557"/>
      <c r="BB104" s="557"/>
      <c r="BC104" s="12"/>
    </row>
    <row r="105" spans="1:55" ht="18.75" customHeight="1" thickBot="1">
      <c r="A105" s="75">
        <f t="shared" si="9"/>
        <v>0</v>
      </c>
      <c r="B105" s="76">
        <v>94</v>
      </c>
      <c r="C105" s="84"/>
      <c r="D105" s="555"/>
      <c r="E105" s="178"/>
      <c r="F105" s="178"/>
      <c r="G105" s="178"/>
      <c r="H105" s="178"/>
      <c r="I105" s="178"/>
      <c r="J105" s="178"/>
      <c r="K105" s="178"/>
      <c r="L105" s="178"/>
      <c r="M105" s="178"/>
      <c r="N105" s="34">
        <v>94</v>
      </c>
      <c r="O105" s="552"/>
      <c r="P105" s="553"/>
      <c r="Q105" s="553"/>
      <c r="R105" s="554"/>
      <c r="S105" s="552"/>
      <c r="T105" s="553"/>
      <c r="U105" s="553"/>
      <c r="V105" s="554"/>
      <c r="W105" s="552"/>
      <c r="X105" s="553"/>
      <c r="Y105" s="553"/>
      <c r="Z105" s="554"/>
      <c r="AA105" s="550"/>
      <c r="AB105" s="551"/>
      <c r="AC105" s="551"/>
      <c r="AD105" s="551"/>
      <c r="AE105" s="550"/>
      <c r="AF105" s="551"/>
      <c r="AG105" s="551"/>
      <c r="AH105" s="551"/>
      <c r="AI105" s="550"/>
      <c r="AJ105" s="551"/>
      <c r="AK105" s="551"/>
      <c r="AL105" s="551"/>
      <c r="AM105" s="550"/>
      <c r="AN105" s="551"/>
      <c r="AO105" s="551"/>
      <c r="AP105" s="551"/>
      <c r="AQ105" s="550"/>
      <c r="AR105" s="551"/>
      <c r="AS105" s="551"/>
      <c r="AT105" s="551"/>
      <c r="AU105" s="550"/>
      <c r="AV105" s="551"/>
      <c r="AW105" s="551"/>
      <c r="AX105" s="551"/>
      <c r="AY105" s="556">
        <f t="shared" si="10"/>
        <v>0</v>
      </c>
      <c r="AZ105" s="557"/>
      <c r="BA105" s="557"/>
      <c r="BB105" s="557"/>
      <c r="BC105" s="12"/>
    </row>
    <row r="106" spans="1:55" ht="18.75" customHeight="1" thickBot="1">
      <c r="A106" s="75">
        <f t="shared" si="9"/>
        <v>0</v>
      </c>
      <c r="B106" s="76">
        <v>95</v>
      </c>
      <c r="C106" s="84"/>
      <c r="D106" s="555"/>
      <c r="E106" s="178"/>
      <c r="F106" s="178"/>
      <c r="G106" s="178"/>
      <c r="H106" s="178"/>
      <c r="I106" s="178"/>
      <c r="J106" s="178"/>
      <c r="K106" s="178"/>
      <c r="L106" s="178"/>
      <c r="M106" s="178"/>
      <c r="N106" s="34">
        <v>95</v>
      </c>
      <c r="O106" s="552"/>
      <c r="P106" s="553"/>
      <c r="Q106" s="553"/>
      <c r="R106" s="554"/>
      <c r="S106" s="552"/>
      <c r="T106" s="553"/>
      <c r="U106" s="553"/>
      <c r="V106" s="554"/>
      <c r="W106" s="552"/>
      <c r="X106" s="553"/>
      <c r="Y106" s="553"/>
      <c r="Z106" s="554"/>
      <c r="AA106" s="550"/>
      <c r="AB106" s="551"/>
      <c r="AC106" s="551"/>
      <c r="AD106" s="551"/>
      <c r="AE106" s="550"/>
      <c r="AF106" s="551"/>
      <c r="AG106" s="551"/>
      <c r="AH106" s="551"/>
      <c r="AI106" s="550"/>
      <c r="AJ106" s="551"/>
      <c r="AK106" s="551"/>
      <c r="AL106" s="551"/>
      <c r="AM106" s="550"/>
      <c r="AN106" s="551"/>
      <c r="AO106" s="551"/>
      <c r="AP106" s="551"/>
      <c r="AQ106" s="550"/>
      <c r="AR106" s="551"/>
      <c r="AS106" s="551"/>
      <c r="AT106" s="551"/>
      <c r="AU106" s="550"/>
      <c r="AV106" s="551"/>
      <c r="AW106" s="551"/>
      <c r="AX106" s="551"/>
      <c r="AY106" s="556">
        <f t="shared" si="10"/>
        <v>0</v>
      </c>
      <c r="AZ106" s="557"/>
      <c r="BA106" s="557"/>
      <c r="BB106" s="557"/>
      <c r="BC106" s="12"/>
    </row>
    <row r="107" spans="1:55" ht="18.75" customHeight="1" thickBot="1">
      <c r="A107" s="75">
        <f t="shared" si="9"/>
        <v>0</v>
      </c>
      <c r="B107" s="76">
        <v>96</v>
      </c>
      <c r="C107" s="84"/>
      <c r="D107" s="555"/>
      <c r="E107" s="178"/>
      <c r="F107" s="178"/>
      <c r="G107" s="178"/>
      <c r="H107" s="178"/>
      <c r="I107" s="178"/>
      <c r="J107" s="178"/>
      <c r="K107" s="178"/>
      <c r="L107" s="178"/>
      <c r="M107" s="178"/>
      <c r="N107" s="34">
        <v>96</v>
      </c>
      <c r="O107" s="552"/>
      <c r="P107" s="553"/>
      <c r="Q107" s="553"/>
      <c r="R107" s="554"/>
      <c r="S107" s="552"/>
      <c r="T107" s="553"/>
      <c r="U107" s="553"/>
      <c r="V107" s="554"/>
      <c r="W107" s="552"/>
      <c r="X107" s="553"/>
      <c r="Y107" s="553"/>
      <c r="Z107" s="554"/>
      <c r="AA107" s="550"/>
      <c r="AB107" s="551"/>
      <c r="AC107" s="551"/>
      <c r="AD107" s="551"/>
      <c r="AE107" s="550"/>
      <c r="AF107" s="551"/>
      <c r="AG107" s="551"/>
      <c r="AH107" s="551"/>
      <c r="AI107" s="550"/>
      <c r="AJ107" s="551"/>
      <c r="AK107" s="551"/>
      <c r="AL107" s="551"/>
      <c r="AM107" s="550"/>
      <c r="AN107" s="551"/>
      <c r="AO107" s="551"/>
      <c r="AP107" s="551"/>
      <c r="AQ107" s="550"/>
      <c r="AR107" s="551"/>
      <c r="AS107" s="551"/>
      <c r="AT107" s="551"/>
      <c r="AU107" s="550"/>
      <c r="AV107" s="551"/>
      <c r="AW107" s="551"/>
      <c r="AX107" s="551"/>
      <c r="AY107" s="556">
        <f t="shared" si="10"/>
        <v>0</v>
      </c>
      <c r="AZ107" s="557"/>
      <c r="BA107" s="557"/>
      <c r="BB107" s="557"/>
      <c r="BC107" s="12"/>
    </row>
    <row r="108" spans="1:55" ht="18.75" customHeight="1" thickBot="1">
      <c r="A108" s="75">
        <f t="shared" si="9"/>
        <v>0</v>
      </c>
      <c r="B108" s="76">
        <v>97</v>
      </c>
      <c r="C108" s="84"/>
      <c r="D108" s="555"/>
      <c r="E108" s="178"/>
      <c r="F108" s="178"/>
      <c r="G108" s="178"/>
      <c r="H108" s="178"/>
      <c r="I108" s="178"/>
      <c r="J108" s="178"/>
      <c r="K108" s="178"/>
      <c r="L108" s="178"/>
      <c r="M108" s="178"/>
      <c r="N108" s="34">
        <v>97</v>
      </c>
      <c r="O108" s="552"/>
      <c r="P108" s="553"/>
      <c r="Q108" s="553"/>
      <c r="R108" s="554"/>
      <c r="S108" s="552"/>
      <c r="T108" s="553"/>
      <c r="U108" s="553"/>
      <c r="V108" s="554"/>
      <c r="W108" s="552"/>
      <c r="X108" s="553"/>
      <c r="Y108" s="553"/>
      <c r="Z108" s="554"/>
      <c r="AA108" s="550"/>
      <c r="AB108" s="551"/>
      <c r="AC108" s="551"/>
      <c r="AD108" s="551"/>
      <c r="AE108" s="550"/>
      <c r="AF108" s="551"/>
      <c r="AG108" s="551"/>
      <c r="AH108" s="551"/>
      <c r="AI108" s="550"/>
      <c r="AJ108" s="551"/>
      <c r="AK108" s="551"/>
      <c r="AL108" s="551"/>
      <c r="AM108" s="550"/>
      <c r="AN108" s="551"/>
      <c r="AO108" s="551"/>
      <c r="AP108" s="551"/>
      <c r="AQ108" s="550"/>
      <c r="AR108" s="551"/>
      <c r="AS108" s="551"/>
      <c r="AT108" s="551"/>
      <c r="AU108" s="550"/>
      <c r="AV108" s="551"/>
      <c r="AW108" s="551"/>
      <c r="AX108" s="551"/>
      <c r="AY108" s="556">
        <f t="shared" si="10"/>
        <v>0</v>
      </c>
      <c r="AZ108" s="557"/>
      <c r="BA108" s="557"/>
      <c r="BB108" s="557"/>
      <c r="BC108" s="12"/>
    </row>
    <row r="109" spans="1:55" ht="18.75" customHeight="1" thickBot="1">
      <c r="A109" s="75">
        <f t="shared" si="9"/>
        <v>0</v>
      </c>
      <c r="B109" s="76">
        <v>98</v>
      </c>
      <c r="C109" s="84"/>
      <c r="D109" s="555"/>
      <c r="E109" s="178"/>
      <c r="F109" s="178"/>
      <c r="G109" s="178"/>
      <c r="H109" s="178"/>
      <c r="I109" s="178"/>
      <c r="J109" s="178"/>
      <c r="K109" s="178"/>
      <c r="L109" s="178"/>
      <c r="M109" s="178"/>
      <c r="N109" s="34">
        <v>98</v>
      </c>
      <c r="O109" s="552"/>
      <c r="P109" s="553"/>
      <c r="Q109" s="553"/>
      <c r="R109" s="554"/>
      <c r="S109" s="552"/>
      <c r="T109" s="553"/>
      <c r="U109" s="553"/>
      <c r="V109" s="554"/>
      <c r="W109" s="552"/>
      <c r="X109" s="553"/>
      <c r="Y109" s="553"/>
      <c r="Z109" s="554"/>
      <c r="AA109" s="550"/>
      <c r="AB109" s="551"/>
      <c r="AC109" s="551"/>
      <c r="AD109" s="551"/>
      <c r="AE109" s="550"/>
      <c r="AF109" s="551"/>
      <c r="AG109" s="551"/>
      <c r="AH109" s="551"/>
      <c r="AI109" s="550"/>
      <c r="AJ109" s="551"/>
      <c r="AK109" s="551"/>
      <c r="AL109" s="551"/>
      <c r="AM109" s="550"/>
      <c r="AN109" s="551"/>
      <c r="AO109" s="551"/>
      <c r="AP109" s="551"/>
      <c r="AQ109" s="550"/>
      <c r="AR109" s="551"/>
      <c r="AS109" s="551"/>
      <c r="AT109" s="551"/>
      <c r="AU109" s="550"/>
      <c r="AV109" s="551"/>
      <c r="AW109" s="551"/>
      <c r="AX109" s="551"/>
      <c r="AY109" s="556">
        <f t="shared" si="10"/>
        <v>0</v>
      </c>
      <c r="AZ109" s="557"/>
      <c r="BA109" s="557"/>
      <c r="BB109" s="557"/>
      <c r="BC109" s="12"/>
    </row>
    <row r="110" spans="1:55" ht="18.75" customHeight="1" thickBot="1">
      <c r="A110" s="75">
        <f t="shared" si="9"/>
        <v>0</v>
      </c>
      <c r="B110" s="76">
        <v>99</v>
      </c>
      <c r="C110" s="84"/>
      <c r="D110" s="555"/>
      <c r="E110" s="178"/>
      <c r="F110" s="178"/>
      <c r="G110" s="178"/>
      <c r="H110" s="178"/>
      <c r="I110" s="178"/>
      <c r="J110" s="178"/>
      <c r="K110" s="178"/>
      <c r="L110" s="178"/>
      <c r="M110" s="178"/>
      <c r="N110" s="34">
        <v>99</v>
      </c>
      <c r="O110" s="552"/>
      <c r="P110" s="553"/>
      <c r="Q110" s="553"/>
      <c r="R110" s="554"/>
      <c r="S110" s="552"/>
      <c r="T110" s="553"/>
      <c r="U110" s="553"/>
      <c r="V110" s="554"/>
      <c r="W110" s="552"/>
      <c r="X110" s="553"/>
      <c r="Y110" s="553"/>
      <c r="Z110" s="554"/>
      <c r="AA110" s="550"/>
      <c r="AB110" s="551"/>
      <c r="AC110" s="551"/>
      <c r="AD110" s="551"/>
      <c r="AE110" s="550"/>
      <c r="AF110" s="551"/>
      <c r="AG110" s="551"/>
      <c r="AH110" s="551"/>
      <c r="AI110" s="550"/>
      <c r="AJ110" s="551"/>
      <c r="AK110" s="551"/>
      <c r="AL110" s="551"/>
      <c r="AM110" s="550"/>
      <c r="AN110" s="551"/>
      <c r="AO110" s="551"/>
      <c r="AP110" s="551"/>
      <c r="AQ110" s="550"/>
      <c r="AR110" s="551"/>
      <c r="AS110" s="551"/>
      <c r="AT110" s="551"/>
      <c r="AU110" s="550"/>
      <c r="AV110" s="551"/>
      <c r="AW110" s="551"/>
      <c r="AX110" s="551"/>
      <c r="AY110" s="556">
        <f t="shared" si="10"/>
        <v>0</v>
      </c>
      <c r="AZ110" s="557"/>
      <c r="BA110" s="557"/>
      <c r="BB110" s="557"/>
      <c r="BC110" s="12"/>
    </row>
    <row r="111" spans="1:55" ht="18.75" customHeight="1" thickBot="1">
      <c r="A111" s="75">
        <f t="shared" si="9"/>
        <v>0</v>
      </c>
      <c r="B111" s="76">
        <v>100</v>
      </c>
      <c r="C111" s="84"/>
      <c r="D111" s="555"/>
      <c r="E111" s="178"/>
      <c r="F111" s="178"/>
      <c r="G111" s="178"/>
      <c r="H111" s="178"/>
      <c r="I111" s="178"/>
      <c r="J111" s="178"/>
      <c r="K111" s="178"/>
      <c r="L111" s="178"/>
      <c r="M111" s="178"/>
      <c r="N111" s="34">
        <v>100</v>
      </c>
      <c r="O111" s="552"/>
      <c r="P111" s="553"/>
      <c r="Q111" s="553"/>
      <c r="R111" s="554"/>
      <c r="S111" s="552"/>
      <c r="T111" s="553"/>
      <c r="U111" s="553"/>
      <c r="V111" s="554"/>
      <c r="W111" s="552"/>
      <c r="X111" s="553"/>
      <c r="Y111" s="553"/>
      <c r="Z111" s="554"/>
      <c r="AA111" s="550"/>
      <c r="AB111" s="551"/>
      <c r="AC111" s="551"/>
      <c r="AD111" s="551"/>
      <c r="AE111" s="550"/>
      <c r="AF111" s="551"/>
      <c r="AG111" s="551"/>
      <c r="AH111" s="551"/>
      <c r="AI111" s="550"/>
      <c r="AJ111" s="551"/>
      <c r="AK111" s="551"/>
      <c r="AL111" s="551"/>
      <c r="AM111" s="550"/>
      <c r="AN111" s="551"/>
      <c r="AO111" s="551"/>
      <c r="AP111" s="551"/>
      <c r="AQ111" s="550"/>
      <c r="AR111" s="551"/>
      <c r="AS111" s="551"/>
      <c r="AT111" s="551"/>
      <c r="AU111" s="550"/>
      <c r="AV111" s="551"/>
      <c r="AW111" s="551"/>
      <c r="AX111" s="551"/>
      <c r="AY111" s="556">
        <f t="shared" si="10"/>
        <v>0</v>
      </c>
      <c r="AZ111" s="557"/>
      <c r="BA111" s="557"/>
      <c r="BB111" s="557"/>
      <c r="BC111" s="12"/>
    </row>
    <row r="112" spans="1:55" ht="18.75" customHeight="1" thickBot="1">
      <c r="A112" s="75">
        <f t="shared" si="9"/>
        <v>0</v>
      </c>
      <c r="B112" s="76">
        <v>101</v>
      </c>
      <c r="C112" s="84"/>
      <c r="D112" s="555"/>
      <c r="E112" s="178"/>
      <c r="F112" s="178"/>
      <c r="G112" s="178"/>
      <c r="H112" s="178"/>
      <c r="I112" s="178"/>
      <c r="J112" s="178"/>
      <c r="K112" s="178"/>
      <c r="L112" s="178"/>
      <c r="M112" s="178"/>
      <c r="N112" s="34">
        <v>101</v>
      </c>
      <c r="O112" s="552"/>
      <c r="P112" s="553"/>
      <c r="Q112" s="553"/>
      <c r="R112" s="554"/>
      <c r="S112" s="552"/>
      <c r="T112" s="553"/>
      <c r="U112" s="553"/>
      <c r="V112" s="554"/>
      <c r="W112" s="552"/>
      <c r="X112" s="553"/>
      <c r="Y112" s="553"/>
      <c r="Z112" s="554"/>
      <c r="AA112" s="550"/>
      <c r="AB112" s="551"/>
      <c r="AC112" s="551"/>
      <c r="AD112" s="551"/>
      <c r="AE112" s="550"/>
      <c r="AF112" s="551"/>
      <c r="AG112" s="551"/>
      <c r="AH112" s="551"/>
      <c r="AI112" s="550"/>
      <c r="AJ112" s="551"/>
      <c r="AK112" s="551"/>
      <c r="AL112" s="551"/>
      <c r="AM112" s="550"/>
      <c r="AN112" s="551"/>
      <c r="AO112" s="551"/>
      <c r="AP112" s="551"/>
      <c r="AQ112" s="550"/>
      <c r="AR112" s="551"/>
      <c r="AS112" s="551"/>
      <c r="AT112" s="551"/>
      <c r="AU112" s="550"/>
      <c r="AV112" s="551"/>
      <c r="AW112" s="551"/>
      <c r="AX112" s="551"/>
      <c r="AY112" s="556">
        <f t="shared" si="10"/>
        <v>0</v>
      </c>
      <c r="AZ112" s="557"/>
      <c r="BA112" s="557"/>
      <c r="BB112" s="557"/>
      <c r="BC112" s="12"/>
    </row>
    <row r="113" spans="1:55" ht="18.75" customHeight="1" thickBot="1">
      <c r="A113" s="75">
        <f t="shared" si="9"/>
        <v>0</v>
      </c>
      <c r="B113" s="76">
        <v>102</v>
      </c>
      <c r="C113" s="84"/>
      <c r="D113" s="257"/>
      <c r="E113" s="178"/>
      <c r="F113" s="178"/>
      <c r="G113" s="178"/>
      <c r="H113" s="178"/>
      <c r="I113" s="178"/>
      <c r="J113" s="178"/>
      <c r="K113" s="178"/>
      <c r="L113" s="178"/>
      <c r="M113" s="178"/>
      <c r="N113" s="34">
        <v>102</v>
      </c>
      <c r="O113" s="552"/>
      <c r="P113" s="553"/>
      <c r="Q113" s="553"/>
      <c r="R113" s="554"/>
      <c r="S113" s="552"/>
      <c r="T113" s="553"/>
      <c r="U113" s="553"/>
      <c r="V113" s="554"/>
      <c r="W113" s="552"/>
      <c r="X113" s="553"/>
      <c r="Y113" s="553"/>
      <c r="Z113" s="554"/>
      <c r="AA113" s="551"/>
      <c r="AB113" s="551"/>
      <c r="AC113" s="551"/>
      <c r="AD113" s="551"/>
      <c r="AE113" s="551"/>
      <c r="AF113" s="551"/>
      <c r="AG113" s="551"/>
      <c r="AH113" s="551"/>
      <c r="AI113" s="551"/>
      <c r="AJ113" s="551"/>
      <c r="AK113" s="551"/>
      <c r="AL113" s="551"/>
      <c r="AM113" s="551"/>
      <c r="AN113" s="551"/>
      <c r="AO113" s="551"/>
      <c r="AP113" s="551"/>
      <c r="AQ113" s="551"/>
      <c r="AR113" s="551"/>
      <c r="AS113" s="551"/>
      <c r="AT113" s="551"/>
      <c r="AU113" s="551"/>
      <c r="AV113" s="551"/>
      <c r="AW113" s="551"/>
      <c r="AX113" s="551"/>
      <c r="AY113" s="556">
        <f t="shared" si="10"/>
        <v>0</v>
      </c>
      <c r="AZ113" s="557"/>
      <c r="BA113" s="557"/>
      <c r="BB113" s="557"/>
      <c r="BC113" s="12"/>
    </row>
    <row r="114" spans="1:55" ht="18.75" customHeight="1" thickBot="1">
      <c r="A114" s="75">
        <f t="shared" si="9"/>
        <v>0</v>
      </c>
      <c r="B114" s="76">
        <v>103</v>
      </c>
      <c r="C114" s="84"/>
      <c r="D114" s="555"/>
      <c r="E114" s="178"/>
      <c r="F114" s="178"/>
      <c r="G114" s="178"/>
      <c r="H114" s="178"/>
      <c r="I114" s="178"/>
      <c r="J114" s="178"/>
      <c r="K114" s="178"/>
      <c r="L114" s="178"/>
      <c r="M114" s="178"/>
      <c r="N114" s="34">
        <v>103</v>
      </c>
      <c r="O114" s="552"/>
      <c r="P114" s="553"/>
      <c r="Q114" s="553"/>
      <c r="R114" s="554"/>
      <c r="S114" s="552"/>
      <c r="T114" s="553"/>
      <c r="U114" s="553"/>
      <c r="V114" s="554"/>
      <c r="W114" s="552"/>
      <c r="X114" s="553"/>
      <c r="Y114" s="553"/>
      <c r="Z114" s="554"/>
      <c r="AA114" s="550"/>
      <c r="AB114" s="551"/>
      <c r="AC114" s="551"/>
      <c r="AD114" s="551"/>
      <c r="AE114" s="550"/>
      <c r="AF114" s="551"/>
      <c r="AG114" s="551"/>
      <c r="AH114" s="551"/>
      <c r="AI114" s="550"/>
      <c r="AJ114" s="551"/>
      <c r="AK114" s="551"/>
      <c r="AL114" s="551"/>
      <c r="AM114" s="550"/>
      <c r="AN114" s="551"/>
      <c r="AO114" s="551"/>
      <c r="AP114" s="551"/>
      <c r="AQ114" s="550"/>
      <c r="AR114" s="551"/>
      <c r="AS114" s="551"/>
      <c r="AT114" s="551"/>
      <c r="AU114" s="550"/>
      <c r="AV114" s="551"/>
      <c r="AW114" s="551"/>
      <c r="AX114" s="551"/>
      <c r="AY114" s="556">
        <f t="shared" si="10"/>
        <v>0</v>
      </c>
      <c r="AZ114" s="557"/>
      <c r="BA114" s="557"/>
      <c r="BB114" s="557"/>
      <c r="BC114" s="12"/>
    </row>
    <row r="115" spans="1:55" ht="18.75" customHeight="1" thickBot="1">
      <c r="A115" s="75">
        <f t="shared" si="9"/>
        <v>0</v>
      </c>
      <c r="B115" s="76">
        <v>104</v>
      </c>
      <c r="C115" s="84"/>
      <c r="D115" s="555"/>
      <c r="E115" s="178"/>
      <c r="F115" s="178"/>
      <c r="G115" s="178"/>
      <c r="H115" s="178"/>
      <c r="I115" s="178"/>
      <c r="J115" s="178"/>
      <c r="K115" s="178"/>
      <c r="L115" s="178"/>
      <c r="M115" s="178"/>
      <c r="N115" s="34">
        <v>104</v>
      </c>
      <c r="O115" s="552"/>
      <c r="P115" s="553"/>
      <c r="Q115" s="553"/>
      <c r="R115" s="554"/>
      <c r="S115" s="552"/>
      <c r="T115" s="553"/>
      <c r="U115" s="553"/>
      <c r="V115" s="554"/>
      <c r="W115" s="552"/>
      <c r="X115" s="553"/>
      <c r="Y115" s="553"/>
      <c r="Z115" s="554"/>
      <c r="AA115" s="550"/>
      <c r="AB115" s="551"/>
      <c r="AC115" s="551"/>
      <c r="AD115" s="551"/>
      <c r="AE115" s="550"/>
      <c r="AF115" s="551"/>
      <c r="AG115" s="551"/>
      <c r="AH115" s="551"/>
      <c r="AI115" s="550"/>
      <c r="AJ115" s="551"/>
      <c r="AK115" s="551"/>
      <c r="AL115" s="551"/>
      <c r="AM115" s="550"/>
      <c r="AN115" s="551"/>
      <c r="AO115" s="551"/>
      <c r="AP115" s="551"/>
      <c r="AQ115" s="550"/>
      <c r="AR115" s="551"/>
      <c r="AS115" s="551"/>
      <c r="AT115" s="551"/>
      <c r="AU115" s="550"/>
      <c r="AV115" s="551"/>
      <c r="AW115" s="551"/>
      <c r="AX115" s="551"/>
      <c r="AY115" s="556">
        <f t="shared" si="10"/>
        <v>0</v>
      </c>
      <c r="AZ115" s="557"/>
      <c r="BA115" s="557"/>
      <c r="BB115" s="557"/>
      <c r="BC115" s="12"/>
    </row>
    <row r="116" spans="1:55" ht="18.75" customHeight="1" thickBot="1">
      <c r="A116" s="75">
        <f t="shared" si="9"/>
        <v>0</v>
      </c>
      <c r="B116" s="76">
        <v>105</v>
      </c>
      <c r="C116" s="84"/>
      <c r="D116" s="555"/>
      <c r="E116" s="178"/>
      <c r="F116" s="178"/>
      <c r="G116" s="178"/>
      <c r="H116" s="178"/>
      <c r="I116" s="178"/>
      <c r="J116" s="178"/>
      <c r="K116" s="178"/>
      <c r="L116" s="178"/>
      <c r="M116" s="178"/>
      <c r="N116" s="34">
        <v>105</v>
      </c>
      <c r="O116" s="552"/>
      <c r="P116" s="553"/>
      <c r="Q116" s="553"/>
      <c r="R116" s="554"/>
      <c r="S116" s="552"/>
      <c r="T116" s="553"/>
      <c r="U116" s="553"/>
      <c r="V116" s="554"/>
      <c r="W116" s="552"/>
      <c r="X116" s="553"/>
      <c r="Y116" s="553"/>
      <c r="Z116" s="554"/>
      <c r="AA116" s="550"/>
      <c r="AB116" s="551"/>
      <c r="AC116" s="551"/>
      <c r="AD116" s="551"/>
      <c r="AE116" s="550"/>
      <c r="AF116" s="551"/>
      <c r="AG116" s="551"/>
      <c r="AH116" s="551"/>
      <c r="AI116" s="550"/>
      <c r="AJ116" s="551"/>
      <c r="AK116" s="551"/>
      <c r="AL116" s="551"/>
      <c r="AM116" s="550"/>
      <c r="AN116" s="551"/>
      <c r="AO116" s="551"/>
      <c r="AP116" s="551"/>
      <c r="AQ116" s="550"/>
      <c r="AR116" s="551"/>
      <c r="AS116" s="551"/>
      <c r="AT116" s="551"/>
      <c r="AU116" s="550"/>
      <c r="AV116" s="551"/>
      <c r="AW116" s="551"/>
      <c r="AX116" s="551"/>
      <c r="AY116" s="556">
        <f t="shared" si="10"/>
        <v>0</v>
      </c>
      <c r="AZ116" s="557"/>
      <c r="BA116" s="557"/>
      <c r="BB116" s="557"/>
      <c r="BC116" s="12"/>
    </row>
    <row r="117" spans="1:55" ht="18.75" customHeight="1" thickBot="1">
      <c r="A117" s="75">
        <f t="shared" si="9"/>
        <v>0</v>
      </c>
      <c r="B117" s="76">
        <v>106</v>
      </c>
      <c r="C117" s="84"/>
      <c r="D117" s="555"/>
      <c r="E117" s="178"/>
      <c r="F117" s="178"/>
      <c r="G117" s="178"/>
      <c r="H117" s="178"/>
      <c r="I117" s="178"/>
      <c r="J117" s="178"/>
      <c r="K117" s="178"/>
      <c r="L117" s="178"/>
      <c r="M117" s="178"/>
      <c r="N117" s="34">
        <v>106</v>
      </c>
      <c r="O117" s="552"/>
      <c r="P117" s="553"/>
      <c r="Q117" s="553"/>
      <c r="R117" s="554"/>
      <c r="S117" s="552"/>
      <c r="T117" s="553"/>
      <c r="U117" s="553"/>
      <c r="V117" s="554"/>
      <c r="W117" s="552"/>
      <c r="X117" s="553"/>
      <c r="Y117" s="553"/>
      <c r="Z117" s="554"/>
      <c r="AA117" s="550"/>
      <c r="AB117" s="551"/>
      <c r="AC117" s="551"/>
      <c r="AD117" s="551"/>
      <c r="AE117" s="550"/>
      <c r="AF117" s="551"/>
      <c r="AG117" s="551"/>
      <c r="AH117" s="551"/>
      <c r="AI117" s="550"/>
      <c r="AJ117" s="551"/>
      <c r="AK117" s="551"/>
      <c r="AL117" s="551"/>
      <c r="AM117" s="550"/>
      <c r="AN117" s="551"/>
      <c r="AO117" s="551"/>
      <c r="AP117" s="551"/>
      <c r="AQ117" s="550"/>
      <c r="AR117" s="551"/>
      <c r="AS117" s="551"/>
      <c r="AT117" s="551"/>
      <c r="AU117" s="550"/>
      <c r="AV117" s="551"/>
      <c r="AW117" s="551"/>
      <c r="AX117" s="551"/>
      <c r="AY117" s="556">
        <f t="shared" si="10"/>
        <v>0</v>
      </c>
      <c r="AZ117" s="557"/>
      <c r="BA117" s="557"/>
      <c r="BB117" s="557"/>
      <c r="BC117" s="12"/>
    </row>
    <row r="118" spans="1:55" ht="18.75" customHeight="1" thickBot="1">
      <c r="A118" s="75">
        <f t="shared" si="9"/>
        <v>0</v>
      </c>
      <c r="B118" s="76">
        <v>107</v>
      </c>
      <c r="C118" s="84"/>
      <c r="D118" s="555"/>
      <c r="E118" s="178"/>
      <c r="F118" s="178"/>
      <c r="G118" s="178"/>
      <c r="H118" s="178"/>
      <c r="I118" s="178"/>
      <c r="J118" s="178"/>
      <c r="K118" s="178"/>
      <c r="L118" s="178"/>
      <c r="M118" s="178"/>
      <c r="N118" s="34">
        <v>107</v>
      </c>
      <c r="O118" s="552"/>
      <c r="P118" s="553"/>
      <c r="Q118" s="553"/>
      <c r="R118" s="554"/>
      <c r="S118" s="552"/>
      <c r="T118" s="553"/>
      <c r="U118" s="553"/>
      <c r="V118" s="554"/>
      <c r="W118" s="552"/>
      <c r="X118" s="553"/>
      <c r="Y118" s="553"/>
      <c r="Z118" s="554"/>
      <c r="AA118" s="550"/>
      <c r="AB118" s="551"/>
      <c r="AC118" s="551"/>
      <c r="AD118" s="551"/>
      <c r="AE118" s="550"/>
      <c r="AF118" s="551"/>
      <c r="AG118" s="551"/>
      <c r="AH118" s="551"/>
      <c r="AI118" s="550"/>
      <c r="AJ118" s="551"/>
      <c r="AK118" s="551"/>
      <c r="AL118" s="551"/>
      <c r="AM118" s="550"/>
      <c r="AN118" s="551"/>
      <c r="AO118" s="551"/>
      <c r="AP118" s="551"/>
      <c r="AQ118" s="550"/>
      <c r="AR118" s="551"/>
      <c r="AS118" s="551"/>
      <c r="AT118" s="551"/>
      <c r="AU118" s="550"/>
      <c r="AV118" s="551"/>
      <c r="AW118" s="551"/>
      <c r="AX118" s="551"/>
      <c r="AY118" s="556">
        <f t="shared" si="10"/>
        <v>0</v>
      </c>
      <c r="AZ118" s="557"/>
      <c r="BA118" s="557"/>
      <c r="BB118" s="557"/>
      <c r="BC118" s="12"/>
    </row>
    <row r="119" spans="1:55" ht="18.75" customHeight="1" thickBot="1">
      <c r="A119" s="75">
        <f t="shared" si="9"/>
        <v>0</v>
      </c>
      <c r="B119" s="76">
        <v>108</v>
      </c>
      <c r="C119" s="84"/>
      <c r="D119" s="555"/>
      <c r="E119" s="178"/>
      <c r="F119" s="178"/>
      <c r="G119" s="178"/>
      <c r="H119" s="178"/>
      <c r="I119" s="178"/>
      <c r="J119" s="178"/>
      <c r="K119" s="178"/>
      <c r="L119" s="178"/>
      <c r="M119" s="178"/>
      <c r="N119" s="34">
        <v>108</v>
      </c>
      <c r="O119" s="552"/>
      <c r="P119" s="553"/>
      <c r="Q119" s="553"/>
      <c r="R119" s="554"/>
      <c r="S119" s="552"/>
      <c r="T119" s="553"/>
      <c r="U119" s="553"/>
      <c r="V119" s="554"/>
      <c r="W119" s="552"/>
      <c r="X119" s="553"/>
      <c r="Y119" s="553"/>
      <c r="Z119" s="554"/>
      <c r="AA119" s="550"/>
      <c r="AB119" s="551"/>
      <c r="AC119" s="551"/>
      <c r="AD119" s="551"/>
      <c r="AE119" s="550"/>
      <c r="AF119" s="551"/>
      <c r="AG119" s="551"/>
      <c r="AH119" s="551"/>
      <c r="AI119" s="550"/>
      <c r="AJ119" s="551"/>
      <c r="AK119" s="551"/>
      <c r="AL119" s="551"/>
      <c r="AM119" s="550"/>
      <c r="AN119" s="551"/>
      <c r="AO119" s="551"/>
      <c r="AP119" s="551"/>
      <c r="AQ119" s="550"/>
      <c r="AR119" s="551"/>
      <c r="AS119" s="551"/>
      <c r="AT119" s="551"/>
      <c r="AU119" s="550"/>
      <c r="AV119" s="551"/>
      <c r="AW119" s="551"/>
      <c r="AX119" s="551"/>
      <c r="AY119" s="556">
        <f t="shared" si="10"/>
        <v>0</v>
      </c>
      <c r="AZ119" s="557"/>
      <c r="BA119" s="557"/>
      <c r="BB119" s="557"/>
      <c r="BC119" s="12"/>
    </row>
    <row r="120" spans="1:55" ht="18.75" customHeight="1" thickBot="1">
      <c r="A120" s="75">
        <f t="shared" si="9"/>
        <v>0</v>
      </c>
      <c r="B120" s="76">
        <v>109</v>
      </c>
      <c r="C120" s="84"/>
      <c r="D120" s="257"/>
      <c r="E120" s="178"/>
      <c r="F120" s="178"/>
      <c r="G120" s="178"/>
      <c r="H120" s="178"/>
      <c r="I120" s="178"/>
      <c r="J120" s="178"/>
      <c r="K120" s="178"/>
      <c r="L120" s="178"/>
      <c r="M120" s="178"/>
      <c r="N120" s="34">
        <v>109</v>
      </c>
      <c r="O120" s="552"/>
      <c r="P120" s="553"/>
      <c r="Q120" s="553"/>
      <c r="R120" s="554"/>
      <c r="S120" s="552"/>
      <c r="T120" s="553"/>
      <c r="U120" s="553"/>
      <c r="V120" s="554"/>
      <c r="W120" s="552"/>
      <c r="X120" s="553"/>
      <c r="Y120" s="553"/>
      <c r="Z120" s="554"/>
      <c r="AA120" s="551"/>
      <c r="AB120" s="551"/>
      <c r="AC120" s="551"/>
      <c r="AD120" s="551"/>
      <c r="AE120" s="551"/>
      <c r="AF120" s="551"/>
      <c r="AG120" s="551"/>
      <c r="AH120" s="551"/>
      <c r="AI120" s="551"/>
      <c r="AJ120" s="551"/>
      <c r="AK120" s="551"/>
      <c r="AL120" s="551"/>
      <c r="AM120" s="551"/>
      <c r="AN120" s="551"/>
      <c r="AO120" s="551"/>
      <c r="AP120" s="551"/>
      <c r="AQ120" s="551"/>
      <c r="AR120" s="551"/>
      <c r="AS120" s="551"/>
      <c r="AT120" s="551"/>
      <c r="AU120" s="551"/>
      <c r="AV120" s="551"/>
      <c r="AW120" s="551"/>
      <c r="AX120" s="551"/>
      <c r="AY120" s="556">
        <f t="shared" si="10"/>
        <v>0</v>
      </c>
      <c r="AZ120" s="557"/>
      <c r="BA120" s="557"/>
      <c r="BB120" s="557"/>
      <c r="BC120" s="12"/>
    </row>
    <row r="121" spans="1:55" ht="18.75" customHeight="1" thickBot="1">
      <c r="A121" s="75">
        <f t="shared" si="9"/>
        <v>0</v>
      </c>
      <c r="B121" s="76">
        <v>110</v>
      </c>
      <c r="C121" s="84"/>
      <c r="D121" s="555"/>
      <c r="E121" s="178"/>
      <c r="F121" s="178"/>
      <c r="G121" s="178"/>
      <c r="H121" s="178"/>
      <c r="I121" s="178"/>
      <c r="J121" s="178"/>
      <c r="K121" s="178"/>
      <c r="L121" s="178"/>
      <c r="M121" s="178"/>
      <c r="N121" s="34">
        <v>110</v>
      </c>
      <c r="O121" s="552"/>
      <c r="P121" s="553"/>
      <c r="Q121" s="553"/>
      <c r="R121" s="554"/>
      <c r="S121" s="552"/>
      <c r="T121" s="553"/>
      <c r="U121" s="553"/>
      <c r="V121" s="554"/>
      <c r="W121" s="552"/>
      <c r="X121" s="553"/>
      <c r="Y121" s="553"/>
      <c r="Z121" s="554"/>
      <c r="AA121" s="550"/>
      <c r="AB121" s="551"/>
      <c r="AC121" s="551"/>
      <c r="AD121" s="551"/>
      <c r="AE121" s="550"/>
      <c r="AF121" s="551"/>
      <c r="AG121" s="551"/>
      <c r="AH121" s="551"/>
      <c r="AI121" s="550"/>
      <c r="AJ121" s="551"/>
      <c r="AK121" s="551"/>
      <c r="AL121" s="551"/>
      <c r="AM121" s="550"/>
      <c r="AN121" s="551"/>
      <c r="AO121" s="551"/>
      <c r="AP121" s="551"/>
      <c r="AQ121" s="550"/>
      <c r="AR121" s="551"/>
      <c r="AS121" s="551"/>
      <c r="AT121" s="551"/>
      <c r="AU121" s="550"/>
      <c r="AV121" s="551"/>
      <c r="AW121" s="551"/>
      <c r="AX121" s="551"/>
      <c r="AY121" s="556">
        <f t="shared" si="10"/>
        <v>0</v>
      </c>
      <c r="AZ121" s="557"/>
      <c r="BA121" s="557"/>
      <c r="BB121" s="557"/>
      <c r="BC121" s="12"/>
    </row>
    <row r="122" spans="1:55" ht="18.75" customHeight="1" thickBot="1">
      <c r="A122" s="75">
        <f t="shared" si="9"/>
        <v>0</v>
      </c>
      <c r="B122" s="76">
        <v>111</v>
      </c>
      <c r="C122" s="84"/>
      <c r="D122" s="555"/>
      <c r="E122" s="178"/>
      <c r="F122" s="178"/>
      <c r="G122" s="178"/>
      <c r="H122" s="178"/>
      <c r="I122" s="178"/>
      <c r="J122" s="178"/>
      <c r="K122" s="178"/>
      <c r="L122" s="178"/>
      <c r="M122" s="178"/>
      <c r="N122" s="34">
        <v>111</v>
      </c>
      <c r="O122" s="552"/>
      <c r="P122" s="553"/>
      <c r="Q122" s="553"/>
      <c r="R122" s="554"/>
      <c r="S122" s="552"/>
      <c r="T122" s="553"/>
      <c r="U122" s="553"/>
      <c r="V122" s="554"/>
      <c r="W122" s="552"/>
      <c r="X122" s="553"/>
      <c r="Y122" s="553"/>
      <c r="Z122" s="554"/>
      <c r="AA122" s="550"/>
      <c r="AB122" s="551"/>
      <c r="AC122" s="551"/>
      <c r="AD122" s="551"/>
      <c r="AE122" s="550"/>
      <c r="AF122" s="551"/>
      <c r="AG122" s="551"/>
      <c r="AH122" s="551"/>
      <c r="AI122" s="550"/>
      <c r="AJ122" s="551"/>
      <c r="AK122" s="551"/>
      <c r="AL122" s="551"/>
      <c r="AM122" s="550"/>
      <c r="AN122" s="551"/>
      <c r="AO122" s="551"/>
      <c r="AP122" s="551"/>
      <c r="AQ122" s="550"/>
      <c r="AR122" s="551"/>
      <c r="AS122" s="551"/>
      <c r="AT122" s="551"/>
      <c r="AU122" s="550"/>
      <c r="AV122" s="551"/>
      <c r="AW122" s="551"/>
      <c r="AX122" s="551"/>
      <c r="AY122" s="556">
        <f t="shared" si="10"/>
        <v>0</v>
      </c>
      <c r="AZ122" s="557"/>
      <c r="BA122" s="557"/>
      <c r="BB122" s="557"/>
      <c r="BC122" s="12"/>
    </row>
    <row r="123" spans="1:55" ht="18.75" customHeight="1" thickBot="1">
      <c r="A123" s="75">
        <f t="shared" si="9"/>
        <v>0</v>
      </c>
      <c r="B123" s="76">
        <v>112</v>
      </c>
      <c r="C123" s="84"/>
      <c r="D123" s="555"/>
      <c r="E123" s="178"/>
      <c r="F123" s="178"/>
      <c r="G123" s="178"/>
      <c r="H123" s="178"/>
      <c r="I123" s="178"/>
      <c r="J123" s="178"/>
      <c r="K123" s="178"/>
      <c r="L123" s="178"/>
      <c r="M123" s="178"/>
      <c r="N123" s="34">
        <v>112</v>
      </c>
      <c r="O123" s="552"/>
      <c r="P123" s="553"/>
      <c r="Q123" s="553"/>
      <c r="R123" s="554"/>
      <c r="S123" s="552"/>
      <c r="T123" s="553"/>
      <c r="U123" s="553"/>
      <c r="V123" s="554"/>
      <c r="W123" s="552"/>
      <c r="X123" s="553"/>
      <c r="Y123" s="553"/>
      <c r="Z123" s="554"/>
      <c r="AA123" s="550"/>
      <c r="AB123" s="551"/>
      <c r="AC123" s="551"/>
      <c r="AD123" s="551"/>
      <c r="AE123" s="550"/>
      <c r="AF123" s="551"/>
      <c r="AG123" s="551"/>
      <c r="AH123" s="551"/>
      <c r="AI123" s="550"/>
      <c r="AJ123" s="551"/>
      <c r="AK123" s="551"/>
      <c r="AL123" s="551"/>
      <c r="AM123" s="550"/>
      <c r="AN123" s="551"/>
      <c r="AO123" s="551"/>
      <c r="AP123" s="551"/>
      <c r="AQ123" s="550"/>
      <c r="AR123" s="551"/>
      <c r="AS123" s="551"/>
      <c r="AT123" s="551"/>
      <c r="AU123" s="550"/>
      <c r="AV123" s="551"/>
      <c r="AW123" s="551"/>
      <c r="AX123" s="551"/>
      <c r="AY123" s="556">
        <f t="shared" si="10"/>
        <v>0</v>
      </c>
      <c r="AZ123" s="557"/>
      <c r="BA123" s="557"/>
      <c r="BB123" s="557"/>
      <c r="BC123" s="12"/>
    </row>
    <row r="124" spans="1:55" ht="18.75" customHeight="1" thickBot="1">
      <c r="A124" s="75">
        <f t="shared" si="9"/>
        <v>0</v>
      </c>
      <c r="B124" s="76">
        <v>113</v>
      </c>
      <c r="C124" s="84"/>
      <c r="D124" s="555"/>
      <c r="E124" s="178"/>
      <c r="F124" s="178"/>
      <c r="G124" s="178"/>
      <c r="H124" s="178"/>
      <c r="I124" s="178"/>
      <c r="J124" s="178"/>
      <c r="K124" s="178"/>
      <c r="L124" s="178"/>
      <c r="M124" s="178"/>
      <c r="N124" s="34">
        <v>113</v>
      </c>
      <c r="O124" s="552"/>
      <c r="P124" s="553"/>
      <c r="Q124" s="553"/>
      <c r="R124" s="554"/>
      <c r="S124" s="552"/>
      <c r="T124" s="553"/>
      <c r="U124" s="553"/>
      <c r="V124" s="554"/>
      <c r="W124" s="552"/>
      <c r="X124" s="553"/>
      <c r="Y124" s="553"/>
      <c r="Z124" s="554"/>
      <c r="AA124" s="550"/>
      <c r="AB124" s="551"/>
      <c r="AC124" s="551"/>
      <c r="AD124" s="551"/>
      <c r="AE124" s="550"/>
      <c r="AF124" s="551"/>
      <c r="AG124" s="551"/>
      <c r="AH124" s="551"/>
      <c r="AI124" s="550"/>
      <c r="AJ124" s="551"/>
      <c r="AK124" s="551"/>
      <c r="AL124" s="551"/>
      <c r="AM124" s="550"/>
      <c r="AN124" s="551"/>
      <c r="AO124" s="551"/>
      <c r="AP124" s="551"/>
      <c r="AQ124" s="550"/>
      <c r="AR124" s="551"/>
      <c r="AS124" s="551"/>
      <c r="AT124" s="551"/>
      <c r="AU124" s="550"/>
      <c r="AV124" s="551"/>
      <c r="AW124" s="551"/>
      <c r="AX124" s="551"/>
      <c r="AY124" s="556">
        <f t="shared" si="10"/>
        <v>0</v>
      </c>
      <c r="AZ124" s="557"/>
      <c r="BA124" s="557"/>
      <c r="BB124" s="557"/>
      <c r="BC124" s="12"/>
    </row>
    <row r="125" spans="1:55" ht="18.75" customHeight="1" thickBot="1">
      <c r="A125" s="75">
        <f t="shared" si="9"/>
        <v>0</v>
      </c>
      <c r="B125" s="76">
        <v>114</v>
      </c>
      <c r="C125" s="84"/>
      <c r="D125" s="555"/>
      <c r="E125" s="178"/>
      <c r="F125" s="178"/>
      <c r="G125" s="178"/>
      <c r="H125" s="178"/>
      <c r="I125" s="178"/>
      <c r="J125" s="178"/>
      <c r="K125" s="178"/>
      <c r="L125" s="178"/>
      <c r="M125" s="178"/>
      <c r="N125" s="34">
        <v>114</v>
      </c>
      <c r="O125" s="552"/>
      <c r="P125" s="553"/>
      <c r="Q125" s="553"/>
      <c r="R125" s="554"/>
      <c r="S125" s="552"/>
      <c r="T125" s="553"/>
      <c r="U125" s="553"/>
      <c r="V125" s="554"/>
      <c r="W125" s="552"/>
      <c r="X125" s="553"/>
      <c r="Y125" s="553"/>
      <c r="Z125" s="554"/>
      <c r="AA125" s="550"/>
      <c r="AB125" s="551"/>
      <c r="AC125" s="551"/>
      <c r="AD125" s="551"/>
      <c r="AE125" s="550"/>
      <c r="AF125" s="551"/>
      <c r="AG125" s="551"/>
      <c r="AH125" s="551"/>
      <c r="AI125" s="550"/>
      <c r="AJ125" s="551"/>
      <c r="AK125" s="551"/>
      <c r="AL125" s="551"/>
      <c r="AM125" s="550"/>
      <c r="AN125" s="551"/>
      <c r="AO125" s="551"/>
      <c r="AP125" s="551"/>
      <c r="AQ125" s="550"/>
      <c r="AR125" s="551"/>
      <c r="AS125" s="551"/>
      <c r="AT125" s="551"/>
      <c r="AU125" s="550"/>
      <c r="AV125" s="551"/>
      <c r="AW125" s="551"/>
      <c r="AX125" s="551"/>
      <c r="AY125" s="556">
        <f t="shared" si="10"/>
        <v>0</v>
      </c>
      <c r="AZ125" s="557"/>
      <c r="BA125" s="557"/>
      <c r="BB125" s="557"/>
      <c r="BC125" s="12"/>
    </row>
    <row r="126" spans="1:55" ht="18.75" customHeight="1" thickBot="1">
      <c r="A126" s="75">
        <f t="shared" si="9"/>
        <v>0</v>
      </c>
      <c r="B126" s="76">
        <v>115</v>
      </c>
      <c r="C126" s="84"/>
      <c r="D126" s="257"/>
      <c r="E126" s="178"/>
      <c r="F126" s="178"/>
      <c r="G126" s="178"/>
      <c r="H126" s="178"/>
      <c r="I126" s="178"/>
      <c r="J126" s="178"/>
      <c r="K126" s="178"/>
      <c r="L126" s="178"/>
      <c r="M126" s="178"/>
      <c r="N126" s="34">
        <v>115</v>
      </c>
      <c r="O126" s="552"/>
      <c r="P126" s="553"/>
      <c r="Q126" s="553"/>
      <c r="R126" s="554"/>
      <c r="S126" s="552"/>
      <c r="T126" s="553"/>
      <c r="U126" s="553"/>
      <c r="V126" s="554"/>
      <c r="W126" s="552"/>
      <c r="X126" s="553"/>
      <c r="Y126" s="553"/>
      <c r="Z126" s="554"/>
      <c r="AA126" s="551"/>
      <c r="AB126" s="551"/>
      <c r="AC126" s="551"/>
      <c r="AD126" s="551"/>
      <c r="AE126" s="551"/>
      <c r="AF126" s="551"/>
      <c r="AG126" s="551"/>
      <c r="AH126" s="551"/>
      <c r="AI126" s="551"/>
      <c r="AJ126" s="551"/>
      <c r="AK126" s="551"/>
      <c r="AL126" s="551"/>
      <c r="AM126" s="551"/>
      <c r="AN126" s="551"/>
      <c r="AO126" s="551"/>
      <c r="AP126" s="551"/>
      <c r="AQ126" s="551"/>
      <c r="AR126" s="551"/>
      <c r="AS126" s="551"/>
      <c r="AT126" s="551"/>
      <c r="AU126" s="551"/>
      <c r="AV126" s="551"/>
      <c r="AW126" s="551"/>
      <c r="AX126" s="551"/>
      <c r="AY126" s="556">
        <f t="shared" si="10"/>
        <v>0</v>
      </c>
      <c r="AZ126" s="557"/>
      <c r="BA126" s="557"/>
      <c r="BB126" s="557"/>
      <c r="BC126" s="12"/>
    </row>
    <row r="127" spans="1:55" ht="18.75" customHeight="1" thickBot="1">
      <c r="A127" s="75">
        <f t="shared" si="9"/>
        <v>0</v>
      </c>
      <c r="B127" s="76">
        <v>116</v>
      </c>
      <c r="C127" s="84"/>
      <c r="D127" s="555"/>
      <c r="E127" s="178"/>
      <c r="F127" s="178"/>
      <c r="G127" s="178"/>
      <c r="H127" s="178"/>
      <c r="I127" s="178"/>
      <c r="J127" s="178"/>
      <c r="K127" s="178"/>
      <c r="L127" s="178"/>
      <c r="M127" s="178"/>
      <c r="N127" s="34">
        <v>116</v>
      </c>
      <c r="O127" s="552"/>
      <c r="P127" s="553"/>
      <c r="Q127" s="553"/>
      <c r="R127" s="554"/>
      <c r="S127" s="552"/>
      <c r="T127" s="553"/>
      <c r="U127" s="553"/>
      <c r="V127" s="554"/>
      <c r="W127" s="552"/>
      <c r="X127" s="553"/>
      <c r="Y127" s="553"/>
      <c r="Z127" s="554"/>
      <c r="AA127" s="550"/>
      <c r="AB127" s="551"/>
      <c r="AC127" s="551"/>
      <c r="AD127" s="551"/>
      <c r="AE127" s="550"/>
      <c r="AF127" s="551"/>
      <c r="AG127" s="551"/>
      <c r="AH127" s="551"/>
      <c r="AI127" s="550"/>
      <c r="AJ127" s="551"/>
      <c r="AK127" s="551"/>
      <c r="AL127" s="551"/>
      <c r="AM127" s="550"/>
      <c r="AN127" s="551"/>
      <c r="AO127" s="551"/>
      <c r="AP127" s="551"/>
      <c r="AQ127" s="550"/>
      <c r="AR127" s="551"/>
      <c r="AS127" s="551"/>
      <c r="AT127" s="551"/>
      <c r="AU127" s="550"/>
      <c r="AV127" s="551"/>
      <c r="AW127" s="551"/>
      <c r="AX127" s="551"/>
      <c r="AY127" s="556">
        <f t="shared" si="10"/>
        <v>0</v>
      </c>
      <c r="AZ127" s="557"/>
      <c r="BA127" s="557"/>
      <c r="BB127" s="557"/>
      <c r="BC127" s="12"/>
    </row>
    <row r="128" spans="1:55" ht="18.75" customHeight="1" thickBot="1">
      <c r="A128" s="75">
        <f t="shared" si="9"/>
        <v>0</v>
      </c>
      <c r="B128" s="76">
        <v>117</v>
      </c>
      <c r="C128" s="84"/>
      <c r="D128" s="555"/>
      <c r="E128" s="178"/>
      <c r="F128" s="178"/>
      <c r="G128" s="178"/>
      <c r="H128" s="178"/>
      <c r="I128" s="178"/>
      <c r="J128" s="178"/>
      <c r="K128" s="178"/>
      <c r="L128" s="178"/>
      <c r="M128" s="178"/>
      <c r="N128" s="34">
        <v>117</v>
      </c>
      <c r="O128" s="552"/>
      <c r="P128" s="553"/>
      <c r="Q128" s="553"/>
      <c r="R128" s="554"/>
      <c r="S128" s="552"/>
      <c r="T128" s="553"/>
      <c r="U128" s="553"/>
      <c r="V128" s="554"/>
      <c r="W128" s="552"/>
      <c r="X128" s="553"/>
      <c r="Y128" s="553"/>
      <c r="Z128" s="554"/>
      <c r="AA128" s="550"/>
      <c r="AB128" s="551"/>
      <c r="AC128" s="551"/>
      <c r="AD128" s="551"/>
      <c r="AE128" s="550"/>
      <c r="AF128" s="551"/>
      <c r="AG128" s="551"/>
      <c r="AH128" s="551"/>
      <c r="AI128" s="550"/>
      <c r="AJ128" s="551"/>
      <c r="AK128" s="551"/>
      <c r="AL128" s="551"/>
      <c r="AM128" s="550"/>
      <c r="AN128" s="551"/>
      <c r="AO128" s="551"/>
      <c r="AP128" s="551"/>
      <c r="AQ128" s="550"/>
      <c r="AR128" s="551"/>
      <c r="AS128" s="551"/>
      <c r="AT128" s="551"/>
      <c r="AU128" s="550"/>
      <c r="AV128" s="551"/>
      <c r="AW128" s="551"/>
      <c r="AX128" s="551"/>
      <c r="AY128" s="556">
        <f t="shared" si="10"/>
        <v>0</v>
      </c>
      <c r="AZ128" s="557"/>
      <c r="BA128" s="557"/>
      <c r="BB128" s="557"/>
      <c r="BC128" s="12"/>
    </row>
    <row r="129" spans="1:55" ht="18.75" customHeight="1" thickBot="1">
      <c r="A129" s="75">
        <f t="shared" si="9"/>
        <v>0</v>
      </c>
      <c r="B129" s="76">
        <v>118</v>
      </c>
      <c r="C129" s="84"/>
      <c r="D129" s="555"/>
      <c r="E129" s="178"/>
      <c r="F129" s="178"/>
      <c r="G129" s="178"/>
      <c r="H129" s="178"/>
      <c r="I129" s="178"/>
      <c r="J129" s="178"/>
      <c r="K129" s="178"/>
      <c r="L129" s="178"/>
      <c r="M129" s="178"/>
      <c r="N129" s="34">
        <v>118</v>
      </c>
      <c r="O129" s="552"/>
      <c r="P129" s="553"/>
      <c r="Q129" s="553"/>
      <c r="R129" s="554"/>
      <c r="S129" s="552"/>
      <c r="T129" s="553"/>
      <c r="U129" s="553"/>
      <c r="V129" s="554"/>
      <c r="W129" s="552"/>
      <c r="X129" s="553"/>
      <c r="Y129" s="553"/>
      <c r="Z129" s="554"/>
      <c r="AA129" s="550"/>
      <c r="AB129" s="551"/>
      <c r="AC129" s="551"/>
      <c r="AD129" s="551"/>
      <c r="AE129" s="550"/>
      <c r="AF129" s="551"/>
      <c r="AG129" s="551"/>
      <c r="AH129" s="551"/>
      <c r="AI129" s="550"/>
      <c r="AJ129" s="551"/>
      <c r="AK129" s="551"/>
      <c r="AL129" s="551"/>
      <c r="AM129" s="550"/>
      <c r="AN129" s="551"/>
      <c r="AO129" s="551"/>
      <c r="AP129" s="551"/>
      <c r="AQ129" s="550"/>
      <c r="AR129" s="551"/>
      <c r="AS129" s="551"/>
      <c r="AT129" s="551"/>
      <c r="AU129" s="550"/>
      <c r="AV129" s="551"/>
      <c r="AW129" s="551"/>
      <c r="AX129" s="551"/>
      <c r="AY129" s="556">
        <f t="shared" si="10"/>
        <v>0</v>
      </c>
      <c r="AZ129" s="557"/>
      <c r="BA129" s="557"/>
      <c r="BB129" s="557"/>
      <c r="BC129" s="12"/>
    </row>
    <row r="130" spans="1:55" ht="18.75" customHeight="1" thickBot="1">
      <c r="A130" s="75">
        <f t="shared" si="9"/>
        <v>0</v>
      </c>
      <c r="B130" s="76">
        <v>119</v>
      </c>
      <c r="C130" s="84"/>
      <c r="D130" s="555"/>
      <c r="E130" s="178"/>
      <c r="F130" s="178"/>
      <c r="G130" s="178"/>
      <c r="H130" s="178"/>
      <c r="I130" s="178"/>
      <c r="J130" s="178"/>
      <c r="K130" s="178"/>
      <c r="L130" s="178"/>
      <c r="M130" s="178"/>
      <c r="N130" s="34">
        <v>119</v>
      </c>
      <c r="O130" s="552"/>
      <c r="P130" s="553"/>
      <c r="Q130" s="553"/>
      <c r="R130" s="554"/>
      <c r="S130" s="552"/>
      <c r="T130" s="553"/>
      <c r="U130" s="553"/>
      <c r="V130" s="554"/>
      <c r="W130" s="552"/>
      <c r="X130" s="553"/>
      <c r="Y130" s="553"/>
      <c r="Z130" s="554"/>
      <c r="AA130" s="550"/>
      <c r="AB130" s="551"/>
      <c r="AC130" s="551"/>
      <c r="AD130" s="551"/>
      <c r="AE130" s="550"/>
      <c r="AF130" s="551"/>
      <c r="AG130" s="551"/>
      <c r="AH130" s="551"/>
      <c r="AI130" s="550"/>
      <c r="AJ130" s="551"/>
      <c r="AK130" s="551"/>
      <c r="AL130" s="551"/>
      <c r="AM130" s="550"/>
      <c r="AN130" s="551"/>
      <c r="AO130" s="551"/>
      <c r="AP130" s="551"/>
      <c r="AQ130" s="550"/>
      <c r="AR130" s="551"/>
      <c r="AS130" s="551"/>
      <c r="AT130" s="551"/>
      <c r="AU130" s="550"/>
      <c r="AV130" s="551"/>
      <c r="AW130" s="551"/>
      <c r="AX130" s="551"/>
      <c r="AY130" s="556">
        <f t="shared" si="10"/>
        <v>0</v>
      </c>
      <c r="AZ130" s="557"/>
      <c r="BA130" s="557"/>
      <c r="BB130" s="557"/>
      <c r="BC130" s="12"/>
    </row>
    <row r="131" spans="1:55" ht="18.75" customHeight="1" thickBot="1">
      <c r="A131" s="75">
        <f t="shared" si="9"/>
        <v>0</v>
      </c>
      <c r="B131" s="76">
        <v>120</v>
      </c>
      <c r="C131" s="84"/>
      <c r="D131" s="555"/>
      <c r="E131" s="178"/>
      <c r="F131" s="178"/>
      <c r="G131" s="178"/>
      <c r="H131" s="178"/>
      <c r="I131" s="178"/>
      <c r="J131" s="178"/>
      <c r="K131" s="178"/>
      <c r="L131" s="178"/>
      <c r="M131" s="178"/>
      <c r="N131" s="34">
        <v>120</v>
      </c>
      <c r="O131" s="552"/>
      <c r="P131" s="553"/>
      <c r="Q131" s="553"/>
      <c r="R131" s="554"/>
      <c r="S131" s="552"/>
      <c r="T131" s="553"/>
      <c r="U131" s="553"/>
      <c r="V131" s="554"/>
      <c r="W131" s="552"/>
      <c r="X131" s="553"/>
      <c r="Y131" s="553"/>
      <c r="Z131" s="554"/>
      <c r="AA131" s="550"/>
      <c r="AB131" s="551"/>
      <c r="AC131" s="551"/>
      <c r="AD131" s="551"/>
      <c r="AE131" s="550"/>
      <c r="AF131" s="551"/>
      <c r="AG131" s="551"/>
      <c r="AH131" s="551"/>
      <c r="AI131" s="550"/>
      <c r="AJ131" s="551"/>
      <c r="AK131" s="551"/>
      <c r="AL131" s="551"/>
      <c r="AM131" s="550"/>
      <c r="AN131" s="551"/>
      <c r="AO131" s="551"/>
      <c r="AP131" s="551"/>
      <c r="AQ131" s="550"/>
      <c r="AR131" s="551"/>
      <c r="AS131" s="551"/>
      <c r="AT131" s="551"/>
      <c r="AU131" s="550"/>
      <c r="AV131" s="551"/>
      <c r="AW131" s="551"/>
      <c r="AX131" s="551"/>
      <c r="AY131" s="556">
        <f t="shared" si="10"/>
        <v>0</v>
      </c>
      <c r="AZ131" s="557"/>
      <c r="BA131" s="557"/>
      <c r="BB131" s="557"/>
      <c r="BC131" s="12"/>
    </row>
    <row r="132" spans="1:55" ht="18.75" customHeight="1" thickBot="1">
      <c r="A132" s="75">
        <f t="shared" si="9"/>
        <v>0</v>
      </c>
      <c r="B132" s="76">
        <v>121</v>
      </c>
      <c r="C132" s="84"/>
      <c r="D132" s="555"/>
      <c r="E132" s="178"/>
      <c r="F132" s="178"/>
      <c r="G132" s="178"/>
      <c r="H132" s="178"/>
      <c r="I132" s="178"/>
      <c r="J132" s="178"/>
      <c r="K132" s="178"/>
      <c r="L132" s="178"/>
      <c r="M132" s="178"/>
      <c r="N132" s="34">
        <v>121</v>
      </c>
      <c r="O132" s="552"/>
      <c r="P132" s="553"/>
      <c r="Q132" s="553"/>
      <c r="R132" s="554"/>
      <c r="S132" s="552"/>
      <c r="T132" s="553"/>
      <c r="U132" s="553"/>
      <c r="V132" s="554"/>
      <c r="W132" s="552"/>
      <c r="X132" s="553"/>
      <c r="Y132" s="553"/>
      <c r="Z132" s="554"/>
      <c r="AA132" s="550"/>
      <c r="AB132" s="551"/>
      <c r="AC132" s="551"/>
      <c r="AD132" s="551"/>
      <c r="AE132" s="550"/>
      <c r="AF132" s="551"/>
      <c r="AG132" s="551"/>
      <c r="AH132" s="551"/>
      <c r="AI132" s="550"/>
      <c r="AJ132" s="551"/>
      <c r="AK132" s="551"/>
      <c r="AL132" s="551"/>
      <c r="AM132" s="550"/>
      <c r="AN132" s="551"/>
      <c r="AO132" s="551"/>
      <c r="AP132" s="551"/>
      <c r="AQ132" s="550"/>
      <c r="AR132" s="551"/>
      <c r="AS132" s="551"/>
      <c r="AT132" s="551"/>
      <c r="AU132" s="550"/>
      <c r="AV132" s="551"/>
      <c r="AW132" s="551"/>
      <c r="AX132" s="551"/>
      <c r="AY132" s="556">
        <f t="shared" si="10"/>
        <v>0</v>
      </c>
      <c r="AZ132" s="557"/>
      <c r="BA132" s="557"/>
      <c r="BB132" s="557"/>
      <c r="BC132" s="12"/>
    </row>
    <row r="133" spans="1:55" ht="18.75" customHeight="1" thickBot="1">
      <c r="A133" s="75">
        <f t="shared" si="9"/>
        <v>0</v>
      </c>
      <c r="B133" s="76">
        <v>122</v>
      </c>
      <c r="C133" s="84"/>
      <c r="D133" s="555"/>
      <c r="E133" s="178"/>
      <c r="F133" s="178"/>
      <c r="G133" s="178"/>
      <c r="H133" s="178"/>
      <c r="I133" s="178"/>
      <c r="J133" s="178"/>
      <c r="K133" s="178"/>
      <c r="L133" s="178"/>
      <c r="M133" s="178"/>
      <c r="N133" s="34">
        <v>122</v>
      </c>
      <c r="O133" s="552"/>
      <c r="P133" s="553"/>
      <c r="Q133" s="553"/>
      <c r="R133" s="554"/>
      <c r="S133" s="552"/>
      <c r="T133" s="553"/>
      <c r="U133" s="553"/>
      <c r="V133" s="554"/>
      <c r="W133" s="552"/>
      <c r="X133" s="553"/>
      <c r="Y133" s="553"/>
      <c r="Z133" s="554"/>
      <c r="AA133" s="550"/>
      <c r="AB133" s="551"/>
      <c r="AC133" s="551"/>
      <c r="AD133" s="551"/>
      <c r="AE133" s="550"/>
      <c r="AF133" s="551"/>
      <c r="AG133" s="551"/>
      <c r="AH133" s="551"/>
      <c r="AI133" s="550"/>
      <c r="AJ133" s="551"/>
      <c r="AK133" s="551"/>
      <c r="AL133" s="551"/>
      <c r="AM133" s="550"/>
      <c r="AN133" s="551"/>
      <c r="AO133" s="551"/>
      <c r="AP133" s="551"/>
      <c r="AQ133" s="550"/>
      <c r="AR133" s="551"/>
      <c r="AS133" s="551"/>
      <c r="AT133" s="551"/>
      <c r="AU133" s="550"/>
      <c r="AV133" s="551"/>
      <c r="AW133" s="551"/>
      <c r="AX133" s="551"/>
      <c r="AY133" s="556">
        <f t="shared" si="10"/>
        <v>0</v>
      </c>
      <c r="AZ133" s="557"/>
      <c r="BA133" s="557"/>
      <c r="BB133" s="557"/>
      <c r="BC133" s="12"/>
    </row>
    <row r="134" spans="1:55" ht="18.75" customHeight="1" thickBot="1">
      <c r="A134" s="75">
        <f t="shared" si="9"/>
        <v>0</v>
      </c>
      <c r="B134" s="76">
        <v>123</v>
      </c>
      <c r="C134" s="84"/>
      <c r="D134" s="555"/>
      <c r="E134" s="178"/>
      <c r="F134" s="178"/>
      <c r="G134" s="178"/>
      <c r="H134" s="178"/>
      <c r="I134" s="178"/>
      <c r="J134" s="178"/>
      <c r="K134" s="178"/>
      <c r="L134" s="178"/>
      <c r="M134" s="178"/>
      <c r="N134" s="34">
        <v>123</v>
      </c>
      <c r="O134" s="552"/>
      <c r="P134" s="553"/>
      <c r="Q134" s="553"/>
      <c r="R134" s="554"/>
      <c r="S134" s="552"/>
      <c r="T134" s="553"/>
      <c r="U134" s="553"/>
      <c r="V134" s="554"/>
      <c r="W134" s="552"/>
      <c r="X134" s="553"/>
      <c r="Y134" s="553"/>
      <c r="Z134" s="554"/>
      <c r="AA134" s="550"/>
      <c r="AB134" s="551"/>
      <c r="AC134" s="551"/>
      <c r="AD134" s="551"/>
      <c r="AE134" s="550"/>
      <c r="AF134" s="551"/>
      <c r="AG134" s="551"/>
      <c r="AH134" s="551"/>
      <c r="AI134" s="550"/>
      <c r="AJ134" s="551"/>
      <c r="AK134" s="551"/>
      <c r="AL134" s="551"/>
      <c r="AM134" s="550"/>
      <c r="AN134" s="551"/>
      <c r="AO134" s="551"/>
      <c r="AP134" s="551"/>
      <c r="AQ134" s="550"/>
      <c r="AR134" s="551"/>
      <c r="AS134" s="551"/>
      <c r="AT134" s="551"/>
      <c r="AU134" s="550"/>
      <c r="AV134" s="551"/>
      <c r="AW134" s="551"/>
      <c r="AX134" s="551"/>
      <c r="AY134" s="556">
        <f t="shared" si="10"/>
        <v>0</v>
      </c>
      <c r="AZ134" s="557"/>
      <c r="BA134" s="557"/>
      <c r="BB134" s="557"/>
      <c r="BC134" s="12"/>
    </row>
    <row r="135" spans="1:55" ht="18.75" customHeight="1" thickBot="1">
      <c r="A135" s="75">
        <f t="shared" si="9"/>
        <v>0</v>
      </c>
      <c r="B135" s="76">
        <v>124</v>
      </c>
      <c r="C135" s="84"/>
      <c r="D135" s="555"/>
      <c r="E135" s="178"/>
      <c r="F135" s="178"/>
      <c r="G135" s="178"/>
      <c r="H135" s="178"/>
      <c r="I135" s="178"/>
      <c r="J135" s="178"/>
      <c r="K135" s="178"/>
      <c r="L135" s="178"/>
      <c r="M135" s="178"/>
      <c r="N135" s="34">
        <v>124</v>
      </c>
      <c r="O135" s="552"/>
      <c r="P135" s="553"/>
      <c r="Q135" s="553"/>
      <c r="R135" s="554"/>
      <c r="S135" s="552"/>
      <c r="T135" s="553"/>
      <c r="U135" s="553"/>
      <c r="V135" s="554"/>
      <c r="W135" s="552"/>
      <c r="X135" s="553"/>
      <c r="Y135" s="553"/>
      <c r="Z135" s="554"/>
      <c r="AA135" s="550"/>
      <c r="AB135" s="551"/>
      <c r="AC135" s="551"/>
      <c r="AD135" s="551"/>
      <c r="AE135" s="550"/>
      <c r="AF135" s="551"/>
      <c r="AG135" s="551"/>
      <c r="AH135" s="551"/>
      <c r="AI135" s="550"/>
      <c r="AJ135" s="551"/>
      <c r="AK135" s="551"/>
      <c r="AL135" s="551"/>
      <c r="AM135" s="550"/>
      <c r="AN135" s="551"/>
      <c r="AO135" s="551"/>
      <c r="AP135" s="551"/>
      <c r="AQ135" s="550"/>
      <c r="AR135" s="551"/>
      <c r="AS135" s="551"/>
      <c r="AT135" s="551"/>
      <c r="AU135" s="550"/>
      <c r="AV135" s="551"/>
      <c r="AW135" s="551"/>
      <c r="AX135" s="551"/>
      <c r="AY135" s="556">
        <f t="shared" si="10"/>
        <v>0</v>
      </c>
      <c r="AZ135" s="557"/>
      <c r="BA135" s="557"/>
      <c r="BB135" s="557"/>
      <c r="BC135" s="12"/>
    </row>
    <row r="136" spans="1:55" ht="18.75" customHeight="1" thickBot="1">
      <c r="A136" s="75">
        <f t="shared" si="9"/>
        <v>0</v>
      </c>
      <c r="B136" s="76">
        <v>125</v>
      </c>
      <c r="C136" s="84"/>
      <c r="D136" s="555"/>
      <c r="E136" s="178"/>
      <c r="F136" s="178"/>
      <c r="G136" s="178"/>
      <c r="H136" s="178"/>
      <c r="I136" s="178"/>
      <c r="J136" s="178"/>
      <c r="K136" s="178"/>
      <c r="L136" s="178"/>
      <c r="M136" s="178"/>
      <c r="N136" s="34">
        <v>125</v>
      </c>
      <c r="O136" s="552"/>
      <c r="P136" s="553"/>
      <c r="Q136" s="553"/>
      <c r="R136" s="554"/>
      <c r="S136" s="552"/>
      <c r="T136" s="553"/>
      <c r="U136" s="553"/>
      <c r="V136" s="554"/>
      <c r="W136" s="552"/>
      <c r="X136" s="553"/>
      <c r="Y136" s="553"/>
      <c r="Z136" s="554"/>
      <c r="AA136" s="550"/>
      <c r="AB136" s="551"/>
      <c r="AC136" s="551"/>
      <c r="AD136" s="551"/>
      <c r="AE136" s="550"/>
      <c r="AF136" s="551"/>
      <c r="AG136" s="551"/>
      <c r="AH136" s="551"/>
      <c r="AI136" s="550"/>
      <c r="AJ136" s="551"/>
      <c r="AK136" s="551"/>
      <c r="AL136" s="551"/>
      <c r="AM136" s="550"/>
      <c r="AN136" s="551"/>
      <c r="AO136" s="551"/>
      <c r="AP136" s="551"/>
      <c r="AQ136" s="550"/>
      <c r="AR136" s="551"/>
      <c r="AS136" s="551"/>
      <c r="AT136" s="551"/>
      <c r="AU136" s="550"/>
      <c r="AV136" s="551"/>
      <c r="AW136" s="551"/>
      <c r="AX136" s="551"/>
      <c r="AY136" s="556">
        <f t="shared" si="10"/>
        <v>0</v>
      </c>
      <c r="AZ136" s="557"/>
      <c r="BA136" s="557"/>
      <c r="BB136" s="557"/>
      <c r="BC136" s="12"/>
    </row>
    <row r="137" spans="1:55" ht="18.75" customHeight="1" thickBot="1">
      <c r="A137" s="75">
        <f t="shared" si="9"/>
        <v>0</v>
      </c>
      <c r="B137" s="76">
        <v>126</v>
      </c>
      <c r="C137" s="84"/>
      <c r="D137" s="555"/>
      <c r="E137" s="178"/>
      <c r="F137" s="178"/>
      <c r="G137" s="178"/>
      <c r="H137" s="178"/>
      <c r="I137" s="178"/>
      <c r="J137" s="178"/>
      <c r="K137" s="178"/>
      <c r="L137" s="178"/>
      <c r="M137" s="178"/>
      <c r="N137" s="34">
        <v>126</v>
      </c>
      <c r="O137" s="552"/>
      <c r="P137" s="553"/>
      <c r="Q137" s="553"/>
      <c r="R137" s="554"/>
      <c r="S137" s="552"/>
      <c r="T137" s="553"/>
      <c r="U137" s="553"/>
      <c r="V137" s="554"/>
      <c r="W137" s="552"/>
      <c r="X137" s="553"/>
      <c r="Y137" s="553"/>
      <c r="Z137" s="554"/>
      <c r="AA137" s="550"/>
      <c r="AB137" s="551"/>
      <c r="AC137" s="551"/>
      <c r="AD137" s="551"/>
      <c r="AE137" s="550"/>
      <c r="AF137" s="551"/>
      <c r="AG137" s="551"/>
      <c r="AH137" s="551"/>
      <c r="AI137" s="550"/>
      <c r="AJ137" s="551"/>
      <c r="AK137" s="551"/>
      <c r="AL137" s="551"/>
      <c r="AM137" s="550"/>
      <c r="AN137" s="551"/>
      <c r="AO137" s="551"/>
      <c r="AP137" s="551"/>
      <c r="AQ137" s="550"/>
      <c r="AR137" s="551"/>
      <c r="AS137" s="551"/>
      <c r="AT137" s="551"/>
      <c r="AU137" s="550"/>
      <c r="AV137" s="551"/>
      <c r="AW137" s="551"/>
      <c r="AX137" s="551"/>
      <c r="AY137" s="556">
        <f t="shared" si="10"/>
        <v>0</v>
      </c>
      <c r="AZ137" s="557"/>
      <c r="BA137" s="557"/>
      <c r="BB137" s="557"/>
      <c r="BC137" s="12"/>
    </row>
    <row r="138" spans="1:55" ht="18.75" customHeight="1" thickBot="1">
      <c r="A138" s="75">
        <f t="shared" si="9"/>
        <v>0</v>
      </c>
      <c r="B138" s="76">
        <v>127</v>
      </c>
      <c r="C138" s="84"/>
      <c r="D138" s="257"/>
      <c r="E138" s="178"/>
      <c r="F138" s="178"/>
      <c r="G138" s="178"/>
      <c r="H138" s="178"/>
      <c r="I138" s="178"/>
      <c r="J138" s="178"/>
      <c r="K138" s="178"/>
      <c r="L138" s="178"/>
      <c r="M138" s="178"/>
      <c r="N138" s="34">
        <v>127</v>
      </c>
      <c r="O138" s="552"/>
      <c r="P138" s="553"/>
      <c r="Q138" s="553"/>
      <c r="R138" s="554"/>
      <c r="S138" s="552"/>
      <c r="T138" s="553"/>
      <c r="U138" s="553"/>
      <c r="V138" s="554"/>
      <c r="W138" s="552"/>
      <c r="X138" s="553"/>
      <c r="Y138" s="553"/>
      <c r="Z138" s="554"/>
      <c r="AA138" s="551"/>
      <c r="AB138" s="551"/>
      <c r="AC138" s="551"/>
      <c r="AD138" s="551"/>
      <c r="AE138" s="551"/>
      <c r="AF138" s="551"/>
      <c r="AG138" s="551"/>
      <c r="AH138" s="551"/>
      <c r="AI138" s="551"/>
      <c r="AJ138" s="551"/>
      <c r="AK138" s="551"/>
      <c r="AL138" s="551"/>
      <c r="AM138" s="551"/>
      <c r="AN138" s="551"/>
      <c r="AO138" s="551"/>
      <c r="AP138" s="551"/>
      <c r="AQ138" s="551"/>
      <c r="AR138" s="551"/>
      <c r="AS138" s="551"/>
      <c r="AT138" s="551"/>
      <c r="AU138" s="551"/>
      <c r="AV138" s="551"/>
      <c r="AW138" s="551"/>
      <c r="AX138" s="551"/>
      <c r="AY138" s="556">
        <f t="shared" si="10"/>
        <v>0</v>
      </c>
      <c r="AZ138" s="557"/>
      <c r="BA138" s="557"/>
      <c r="BB138" s="557"/>
      <c r="BC138" s="12"/>
    </row>
    <row r="139" spans="1:55" ht="12.75">
      <c r="A139" s="74"/>
      <c r="B139" s="74"/>
      <c r="C139" s="7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</row>
  </sheetData>
  <mergeCells count="1426">
    <mergeCell ref="A6:A9"/>
    <mergeCell ref="B6:B9"/>
    <mergeCell ref="C6:C9"/>
    <mergeCell ref="D6:M9"/>
    <mergeCell ref="AU7:AX9"/>
    <mergeCell ref="AY7:BB9"/>
    <mergeCell ref="AA13:AD13"/>
    <mergeCell ref="AA6:AD9"/>
    <mergeCell ref="AE6:BB6"/>
    <mergeCell ref="AE7:AH9"/>
    <mergeCell ref="AI7:AL9"/>
    <mergeCell ref="AM7:AP9"/>
    <mergeCell ref="AE10:AH10"/>
    <mergeCell ref="AU10:AX10"/>
    <mergeCell ref="AA10:AD10"/>
    <mergeCell ref="S10:V10"/>
    <mergeCell ref="AQ7:AT9"/>
    <mergeCell ref="W6:Z9"/>
    <mergeCell ref="AI10:AL10"/>
    <mergeCell ref="AM10:AP10"/>
    <mergeCell ref="AQ10:AT10"/>
    <mergeCell ref="S12:V12"/>
    <mergeCell ref="S13:V13"/>
    <mergeCell ref="B1:D3"/>
    <mergeCell ref="F1:L3"/>
    <mergeCell ref="S6:V9"/>
    <mergeCell ref="D10:M10"/>
    <mergeCell ref="O10:R10"/>
    <mergeCell ref="N3:AG3"/>
    <mergeCell ref="O6:R9"/>
    <mergeCell ref="W10:Z10"/>
    <mergeCell ref="AY10:BB10"/>
    <mergeCell ref="D12:M12"/>
    <mergeCell ref="O12:R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D13:M13"/>
    <mergeCell ref="O13:R13"/>
    <mergeCell ref="W13:Z13"/>
    <mergeCell ref="AE13:AH13"/>
    <mergeCell ref="AI13:AL13"/>
    <mergeCell ref="AM13:AP13"/>
    <mergeCell ref="AQ13:AT13"/>
    <mergeCell ref="AU13:AX13"/>
    <mergeCell ref="AY13:BB13"/>
    <mergeCell ref="D14:M14"/>
    <mergeCell ref="O14:R14"/>
    <mergeCell ref="W14:Z14"/>
    <mergeCell ref="AA14:AD14"/>
    <mergeCell ref="S14:V14"/>
    <mergeCell ref="AE14:AH14"/>
    <mergeCell ref="AI14:AL14"/>
    <mergeCell ref="AM14:AP14"/>
    <mergeCell ref="AQ14:AT14"/>
    <mergeCell ref="AU14:AX14"/>
    <mergeCell ref="AY14:BB14"/>
    <mergeCell ref="D15:M15"/>
    <mergeCell ref="O15:R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D16:M16"/>
    <mergeCell ref="O16:R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D17:M17"/>
    <mergeCell ref="O17:R17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D18:M18"/>
    <mergeCell ref="O18:R18"/>
    <mergeCell ref="W18:Z18"/>
    <mergeCell ref="AA18:AD18"/>
    <mergeCell ref="AE18:AH18"/>
    <mergeCell ref="AI18:AL18"/>
    <mergeCell ref="AM18:AP18"/>
    <mergeCell ref="AQ18:AT18"/>
    <mergeCell ref="AU18:AX18"/>
    <mergeCell ref="AY18:BB18"/>
    <mergeCell ref="D19:M19"/>
    <mergeCell ref="O19:R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D20:M20"/>
    <mergeCell ref="O20:R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D21:M21"/>
    <mergeCell ref="O21:R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D22:M22"/>
    <mergeCell ref="O22:R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D23:M23"/>
    <mergeCell ref="O23:R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D24:M24"/>
    <mergeCell ref="O24:R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D25:M25"/>
    <mergeCell ref="O25:R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D26:M26"/>
    <mergeCell ref="O26:R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D27:M27"/>
    <mergeCell ref="O27:R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D28:M28"/>
    <mergeCell ref="O28:R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D29:M29"/>
    <mergeCell ref="O29:R29"/>
    <mergeCell ref="W29:Z29"/>
    <mergeCell ref="AA29:AD29"/>
    <mergeCell ref="AE29:AH29"/>
    <mergeCell ref="AI29:AL29"/>
    <mergeCell ref="AM29:AP29"/>
    <mergeCell ref="AQ29:AT29"/>
    <mergeCell ref="AU29:AX29"/>
    <mergeCell ref="AY29:BB29"/>
    <mergeCell ref="D30:M30"/>
    <mergeCell ref="O30:R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D31:M31"/>
    <mergeCell ref="O31:R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D32:M32"/>
    <mergeCell ref="O32:R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D33:M33"/>
    <mergeCell ref="O33:R33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D34:M34"/>
    <mergeCell ref="O34:R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D35:M35"/>
    <mergeCell ref="O35:R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D36:M36"/>
    <mergeCell ref="O36:R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D37:M37"/>
    <mergeCell ref="O37:R37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D38:M38"/>
    <mergeCell ref="O38:R38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D39:M39"/>
    <mergeCell ref="O39:R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D40:M40"/>
    <mergeCell ref="O40:R40"/>
    <mergeCell ref="W40:Z40"/>
    <mergeCell ref="AA40:AD40"/>
    <mergeCell ref="AE40:AH40"/>
    <mergeCell ref="AI40:AL40"/>
    <mergeCell ref="AM40:AP40"/>
    <mergeCell ref="AQ40:AT40"/>
    <mergeCell ref="S39:V39"/>
    <mergeCell ref="AE41:AH41"/>
    <mergeCell ref="AI41:AL41"/>
    <mergeCell ref="AM41:AP41"/>
    <mergeCell ref="S40:V40"/>
    <mergeCell ref="AQ41:AT41"/>
    <mergeCell ref="D41:M41"/>
    <mergeCell ref="O41:R41"/>
    <mergeCell ref="W41:Z41"/>
    <mergeCell ref="AA41:AD41"/>
    <mergeCell ref="S41:V41"/>
    <mergeCell ref="AU41:AX41"/>
    <mergeCell ref="AY41:BB41"/>
    <mergeCell ref="AU40:AX40"/>
    <mergeCell ref="AY40:BB40"/>
    <mergeCell ref="S15:V15"/>
    <mergeCell ref="S16:V16"/>
    <mergeCell ref="S17:V17"/>
    <mergeCell ref="S18:V18"/>
    <mergeCell ref="S19:V19"/>
    <mergeCell ref="S20:V20"/>
    <mergeCell ref="S21:V21"/>
    <mergeCell ref="S22:V22"/>
    <mergeCell ref="S23:V23"/>
    <mergeCell ref="S24:V24"/>
    <mergeCell ref="S25:V25"/>
    <mergeCell ref="S26:V26"/>
    <mergeCell ref="S27:V27"/>
    <mergeCell ref="S28:V28"/>
    <mergeCell ref="S29:V29"/>
    <mergeCell ref="S30:V30"/>
    <mergeCell ref="S31:V31"/>
    <mergeCell ref="S32:V32"/>
    <mergeCell ref="S33:V33"/>
    <mergeCell ref="S34:V34"/>
    <mergeCell ref="S35:V35"/>
    <mergeCell ref="S36:V36"/>
    <mergeCell ref="S37:V37"/>
    <mergeCell ref="S38:V38"/>
    <mergeCell ref="AY63:BB63"/>
    <mergeCell ref="AU63:AX63"/>
    <mergeCell ref="AQ63:AT63"/>
    <mergeCell ref="AM63:AP63"/>
    <mergeCell ref="AI63:AL63"/>
    <mergeCell ref="AE63:AH63"/>
    <mergeCell ref="AA63:AD63"/>
    <mergeCell ref="W63:Z63"/>
    <mergeCell ref="S63:V63"/>
    <mergeCell ref="O63:R63"/>
    <mergeCell ref="D63:M63"/>
    <mergeCell ref="AY62:BB62"/>
    <mergeCell ref="AU62:AX62"/>
    <mergeCell ref="AQ62:AT62"/>
    <mergeCell ref="AM62:AP62"/>
    <mergeCell ref="AI62:AL62"/>
    <mergeCell ref="AE62:AH62"/>
    <mergeCell ref="AA62:AD62"/>
    <mergeCell ref="W62:Z62"/>
    <mergeCell ref="S62:V62"/>
    <mergeCell ref="O62:R62"/>
    <mergeCell ref="D62:M62"/>
    <mergeCell ref="AY61:BB61"/>
    <mergeCell ref="AU61:AX61"/>
    <mergeCell ref="AQ61:AT61"/>
    <mergeCell ref="AM61:AP61"/>
    <mergeCell ref="AI61:AL61"/>
    <mergeCell ref="AE61:AH61"/>
    <mergeCell ref="AA61:AD61"/>
    <mergeCell ref="W61:Z61"/>
    <mergeCell ref="S61:V61"/>
    <mergeCell ref="O61:R61"/>
    <mergeCell ref="D61:M61"/>
    <mergeCell ref="AY60:BB60"/>
    <mergeCell ref="AU60:AX60"/>
    <mergeCell ref="AQ60:AT60"/>
    <mergeCell ref="AM60:AP60"/>
    <mergeCell ref="AI60:AL60"/>
    <mergeCell ref="AE60:AH60"/>
    <mergeCell ref="AA60:AD60"/>
    <mergeCell ref="W60:Z60"/>
    <mergeCell ref="S60:V60"/>
    <mergeCell ref="O60:R60"/>
    <mergeCell ref="D60:M60"/>
    <mergeCell ref="AY59:BB59"/>
    <mergeCell ref="AU59:AX59"/>
    <mergeCell ref="AQ59:AT59"/>
    <mergeCell ref="AM59:AP59"/>
    <mergeCell ref="AI59:AL59"/>
    <mergeCell ref="AE59:AH59"/>
    <mergeCell ref="AA59:AD59"/>
    <mergeCell ref="W59:Z59"/>
    <mergeCell ref="S59:V59"/>
    <mergeCell ref="O59:R59"/>
    <mergeCell ref="D59:M59"/>
    <mergeCell ref="AY58:BB58"/>
    <mergeCell ref="AU58:AX58"/>
    <mergeCell ref="AQ58:AT58"/>
    <mergeCell ref="AM58:AP58"/>
    <mergeCell ref="AI58:AL58"/>
    <mergeCell ref="AE58:AH58"/>
    <mergeCell ref="AA58:AD58"/>
    <mergeCell ref="W58:Z58"/>
    <mergeCell ref="S58:V58"/>
    <mergeCell ref="O58:R58"/>
    <mergeCell ref="D58:M58"/>
    <mergeCell ref="AY57:BB57"/>
    <mergeCell ref="AU57:AX57"/>
    <mergeCell ref="AQ57:AT57"/>
    <mergeCell ref="AM57:AP57"/>
    <mergeCell ref="AI57:AL57"/>
    <mergeCell ref="AE57:AH57"/>
    <mergeCell ref="AA57:AD57"/>
    <mergeCell ref="W57:Z57"/>
    <mergeCell ref="S57:V57"/>
    <mergeCell ref="O57:R57"/>
    <mergeCell ref="D57:M57"/>
    <mergeCell ref="AY56:BB56"/>
    <mergeCell ref="AU56:AX56"/>
    <mergeCell ref="AQ56:AT56"/>
    <mergeCell ref="AM56:AP56"/>
    <mergeCell ref="AI56:AL56"/>
    <mergeCell ref="AE56:AH56"/>
    <mergeCell ref="AA56:AD56"/>
    <mergeCell ref="W56:Z56"/>
    <mergeCell ref="S56:V56"/>
    <mergeCell ref="O56:R56"/>
    <mergeCell ref="D56:M56"/>
    <mergeCell ref="AY55:BB55"/>
    <mergeCell ref="AU55:AX55"/>
    <mergeCell ref="AQ55:AT55"/>
    <mergeCell ref="AM55:AP55"/>
    <mergeCell ref="AI55:AL55"/>
    <mergeCell ref="AE55:AH55"/>
    <mergeCell ref="AA55:AD55"/>
    <mergeCell ref="W55:Z55"/>
    <mergeCell ref="S55:V55"/>
    <mergeCell ref="O55:R55"/>
    <mergeCell ref="D55:M55"/>
    <mergeCell ref="AY54:BB54"/>
    <mergeCell ref="AU54:AX54"/>
    <mergeCell ref="AQ54:AT54"/>
    <mergeCell ref="AM54:AP54"/>
    <mergeCell ref="AI54:AL54"/>
    <mergeCell ref="AE54:AH54"/>
    <mergeCell ref="AA54:AD54"/>
    <mergeCell ref="W54:Z54"/>
    <mergeCell ref="S54:V54"/>
    <mergeCell ref="O54:R54"/>
    <mergeCell ref="D54:M54"/>
    <mergeCell ref="AY53:BB53"/>
    <mergeCell ref="AU53:AX53"/>
    <mergeCell ref="AQ53:AT53"/>
    <mergeCell ref="AM53:AP53"/>
    <mergeCell ref="AI53:AL53"/>
    <mergeCell ref="AE53:AH53"/>
    <mergeCell ref="AA53:AD53"/>
    <mergeCell ref="W53:Z53"/>
    <mergeCell ref="S53:V53"/>
    <mergeCell ref="O53:R53"/>
    <mergeCell ref="D53:M53"/>
    <mergeCell ref="AY52:BB52"/>
    <mergeCell ref="AU52:AX52"/>
    <mergeCell ref="AQ52:AT52"/>
    <mergeCell ref="AM52:AP52"/>
    <mergeCell ref="AI52:AL52"/>
    <mergeCell ref="AE52:AH52"/>
    <mergeCell ref="AA52:AD52"/>
    <mergeCell ref="W52:Z52"/>
    <mergeCell ref="S52:V52"/>
    <mergeCell ref="O52:R52"/>
    <mergeCell ref="D52:M52"/>
    <mergeCell ref="AY51:BB51"/>
    <mergeCell ref="AU51:AX51"/>
    <mergeCell ref="AQ51:AT51"/>
    <mergeCell ref="AM51:AP51"/>
    <mergeCell ref="AI51:AL51"/>
    <mergeCell ref="AE51:AH51"/>
    <mergeCell ref="AA51:AD51"/>
    <mergeCell ref="W51:Z51"/>
    <mergeCell ref="S51:V51"/>
    <mergeCell ref="O51:R51"/>
    <mergeCell ref="D51:M51"/>
    <mergeCell ref="AY50:BB50"/>
    <mergeCell ref="AU50:AX50"/>
    <mergeCell ref="AQ50:AT50"/>
    <mergeCell ref="AM50:AP50"/>
    <mergeCell ref="AI50:AL50"/>
    <mergeCell ref="AE50:AH50"/>
    <mergeCell ref="AA50:AD50"/>
    <mergeCell ref="W50:Z50"/>
    <mergeCell ref="S50:V50"/>
    <mergeCell ref="O50:R50"/>
    <mergeCell ref="D50:M50"/>
    <mergeCell ref="AY49:BB49"/>
    <mergeCell ref="AU49:AX49"/>
    <mergeCell ref="AQ49:AT49"/>
    <mergeCell ref="AM49:AP49"/>
    <mergeCell ref="AI49:AL49"/>
    <mergeCell ref="AE49:AH49"/>
    <mergeCell ref="AA49:AD49"/>
    <mergeCell ref="W49:Z49"/>
    <mergeCell ref="S49:V49"/>
    <mergeCell ref="O49:R49"/>
    <mergeCell ref="D49:M49"/>
    <mergeCell ref="AY48:BB48"/>
    <mergeCell ref="AU48:AX48"/>
    <mergeCell ref="AQ48:AT48"/>
    <mergeCell ref="AM48:AP48"/>
    <mergeCell ref="AI48:AL48"/>
    <mergeCell ref="AE48:AH48"/>
    <mergeCell ref="AA48:AD48"/>
    <mergeCell ref="W48:Z48"/>
    <mergeCell ref="S48:V48"/>
    <mergeCell ref="O48:R48"/>
    <mergeCell ref="D48:M48"/>
    <mergeCell ref="AY47:BB47"/>
    <mergeCell ref="AU47:AX47"/>
    <mergeCell ref="AQ47:AT47"/>
    <mergeCell ref="AM47:AP47"/>
    <mergeCell ref="AI47:AL47"/>
    <mergeCell ref="AE47:AH47"/>
    <mergeCell ref="AA47:AD47"/>
    <mergeCell ref="W47:Z47"/>
    <mergeCell ref="S47:V47"/>
    <mergeCell ref="O47:R47"/>
    <mergeCell ref="D47:M47"/>
    <mergeCell ref="AY46:BB46"/>
    <mergeCell ref="AU46:AX46"/>
    <mergeCell ref="AQ46:AT46"/>
    <mergeCell ref="AM46:AP46"/>
    <mergeCell ref="AI46:AL46"/>
    <mergeCell ref="AE46:AH46"/>
    <mergeCell ref="AA46:AD46"/>
    <mergeCell ref="W46:Z46"/>
    <mergeCell ref="S46:V46"/>
    <mergeCell ref="O46:R46"/>
    <mergeCell ref="D46:M46"/>
    <mergeCell ref="AY45:BB45"/>
    <mergeCell ref="AU45:AX45"/>
    <mergeCell ref="AQ45:AT45"/>
    <mergeCell ref="AM45:AP45"/>
    <mergeCell ref="AI45:AL45"/>
    <mergeCell ref="AE45:AH45"/>
    <mergeCell ref="AA45:AD45"/>
    <mergeCell ref="W45:Z45"/>
    <mergeCell ref="S45:V45"/>
    <mergeCell ref="O45:R45"/>
    <mergeCell ref="D45:M45"/>
    <mergeCell ref="AY44:BB44"/>
    <mergeCell ref="AU44:AX44"/>
    <mergeCell ref="AQ44:AT44"/>
    <mergeCell ref="AM44:AP44"/>
    <mergeCell ref="AI44:AL44"/>
    <mergeCell ref="AE44:AH44"/>
    <mergeCell ref="AA44:AD44"/>
    <mergeCell ref="W44:Z44"/>
    <mergeCell ref="S44:V44"/>
    <mergeCell ref="O44:R44"/>
    <mergeCell ref="D44:M44"/>
    <mergeCell ref="AY43:BB43"/>
    <mergeCell ref="AU43:AX43"/>
    <mergeCell ref="AQ43:AT43"/>
    <mergeCell ref="AM43:AP43"/>
    <mergeCell ref="AI43:AL43"/>
    <mergeCell ref="AE43:AH43"/>
    <mergeCell ref="AA43:AD43"/>
    <mergeCell ref="W43:Z43"/>
    <mergeCell ref="S43:V43"/>
    <mergeCell ref="O43:R43"/>
    <mergeCell ref="D43:M43"/>
    <mergeCell ref="AY42:BB42"/>
    <mergeCell ref="AU42:AX42"/>
    <mergeCell ref="AQ42:AT42"/>
    <mergeCell ref="AM42:AP42"/>
    <mergeCell ref="AI42:AL42"/>
    <mergeCell ref="AE42:AH42"/>
    <mergeCell ref="AA42:AD42"/>
    <mergeCell ref="W42:Z42"/>
    <mergeCell ref="S42:V42"/>
    <mergeCell ref="O42:R42"/>
    <mergeCell ref="D42:M42"/>
    <mergeCell ref="AY85:BB85"/>
    <mergeCell ref="AU85:AX85"/>
    <mergeCell ref="AQ85:AT85"/>
    <mergeCell ref="AM85:AP85"/>
    <mergeCell ref="AI85:AL85"/>
    <mergeCell ref="AE85:AH85"/>
    <mergeCell ref="AA85:AD85"/>
    <mergeCell ref="W85:Z85"/>
    <mergeCell ref="S85:V85"/>
    <mergeCell ref="O85:R85"/>
    <mergeCell ref="D85:M85"/>
    <mergeCell ref="AY84:BB84"/>
    <mergeCell ref="AU84:AX84"/>
    <mergeCell ref="AQ84:AT84"/>
    <mergeCell ref="AM84:AP84"/>
    <mergeCell ref="AI84:AL84"/>
    <mergeCell ref="AE84:AH84"/>
    <mergeCell ref="AA84:AD84"/>
    <mergeCell ref="W84:Z84"/>
    <mergeCell ref="S84:V84"/>
    <mergeCell ref="O84:R84"/>
    <mergeCell ref="D84:M84"/>
    <mergeCell ref="AY83:BB83"/>
    <mergeCell ref="AU83:AX83"/>
    <mergeCell ref="AQ83:AT83"/>
    <mergeCell ref="AM83:AP83"/>
    <mergeCell ref="AI83:AL83"/>
    <mergeCell ref="AE83:AH83"/>
    <mergeCell ref="AA83:AD83"/>
    <mergeCell ref="W83:Z83"/>
    <mergeCell ref="S83:V83"/>
    <mergeCell ref="O83:R83"/>
    <mergeCell ref="D83:M83"/>
    <mergeCell ref="AY82:BB82"/>
    <mergeCell ref="AU82:AX82"/>
    <mergeCell ref="AQ82:AT82"/>
    <mergeCell ref="AM82:AP82"/>
    <mergeCell ref="AI82:AL82"/>
    <mergeCell ref="AE82:AH82"/>
    <mergeCell ref="AA82:AD82"/>
    <mergeCell ref="W82:Z82"/>
    <mergeCell ref="S82:V82"/>
    <mergeCell ref="O82:R82"/>
    <mergeCell ref="D82:M82"/>
    <mergeCell ref="AY81:BB81"/>
    <mergeCell ref="AU81:AX81"/>
    <mergeCell ref="AQ81:AT81"/>
    <mergeCell ref="AM81:AP81"/>
    <mergeCell ref="AI81:AL81"/>
    <mergeCell ref="AE81:AH81"/>
    <mergeCell ref="AA81:AD81"/>
    <mergeCell ref="W81:Z81"/>
    <mergeCell ref="S81:V81"/>
    <mergeCell ref="O81:R81"/>
    <mergeCell ref="D81:M81"/>
    <mergeCell ref="AY80:BB80"/>
    <mergeCell ref="AU80:AX80"/>
    <mergeCell ref="AQ80:AT80"/>
    <mergeCell ref="AM80:AP80"/>
    <mergeCell ref="AI80:AL80"/>
    <mergeCell ref="AE80:AH80"/>
    <mergeCell ref="AA80:AD80"/>
    <mergeCell ref="W80:Z80"/>
    <mergeCell ref="S80:V80"/>
    <mergeCell ref="O80:R80"/>
    <mergeCell ref="D80:M80"/>
    <mergeCell ref="AY79:BB79"/>
    <mergeCell ref="AU79:AX79"/>
    <mergeCell ref="AQ79:AT79"/>
    <mergeCell ref="AM79:AP79"/>
    <mergeCell ref="AI79:AL79"/>
    <mergeCell ref="AE79:AH79"/>
    <mergeCell ref="AA79:AD79"/>
    <mergeCell ref="W79:Z79"/>
    <mergeCell ref="S79:V79"/>
    <mergeCell ref="O79:R79"/>
    <mergeCell ref="D79:M79"/>
    <mergeCell ref="AY78:BB78"/>
    <mergeCell ref="AU78:AX78"/>
    <mergeCell ref="AQ78:AT78"/>
    <mergeCell ref="AM78:AP78"/>
    <mergeCell ref="AI78:AL78"/>
    <mergeCell ref="AE78:AH78"/>
    <mergeCell ref="AA78:AD78"/>
    <mergeCell ref="W78:Z78"/>
    <mergeCell ref="S78:V78"/>
    <mergeCell ref="O78:R78"/>
    <mergeCell ref="D78:M78"/>
    <mergeCell ref="AY77:BB77"/>
    <mergeCell ref="AU77:AX77"/>
    <mergeCell ref="AQ77:AT77"/>
    <mergeCell ref="AM77:AP77"/>
    <mergeCell ref="AI77:AL77"/>
    <mergeCell ref="AE77:AH77"/>
    <mergeCell ref="AA77:AD77"/>
    <mergeCell ref="W77:Z77"/>
    <mergeCell ref="S77:V77"/>
    <mergeCell ref="O77:R77"/>
    <mergeCell ref="D77:M77"/>
    <mergeCell ref="AY76:BB76"/>
    <mergeCell ref="AU76:AX76"/>
    <mergeCell ref="AQ76:AT76"/>
    <mergeCell ref="AM76:AP76"/>
    <mergeCell ref="AI76:AL76"/>
    <mergeCell ref="AE76:AH76"/>
    <mergeCell ref="AA76:AD76"/>
    <mergeCell ref="W76:Z76"/>
    <mergeCell ref="S76:V76"/>
    <mergeCell ref="O76:R76"/>
    <mergeCell ref="D76:M76"/>
    <mergeCell ref="AY75:BB75"/>
    <mergeCell ref="AU75:AX75"/>
    <mergeCell ref="AQ75:AT75"/>
    <mergeCell ref="AM75:AP75"/>
    <mergeCell ref="AI75:AL75"/>
    <mergeCell ref="AE75:AH75"/>
    <mergeCell ref="AA75:AD75"/>
    <mergeCell ref="W75:Z75"/>
    <mergeCell ref="S75:V75"/>
    <mergeCell ref="O75:R75"/>
    <mergeCell ref="D75:M75"/>
    <mergeCell ref="AY74:BB74"/>
    <mergeCell ref="AU74:AX74"/>
    <mergeCell ref="AQ74:AT74"/>
    <mergeCell ref="AM74:AP74"/>
    <mergeCell ref="AI74:AL74"/>
    <mergeCell ref="AE74:AH74"/>
    <mergeCell ref="AA74:AD74"/>
    <mergeCell ref="W74:Z74"/>
    <mergeCell ref="S74:V74"/>
    <mergeCell ref="O74:R74"/>
    <mergeCell ref="D74:M74"/>
    <mergeCell ref="AY73:BB73"/>
    <mergeCell ref="AU73:AX73"/>
    <mergeCell ref="AQ73:AT73"/>
    <mergeCell ref="AM73:AP73"/>
    <mergeCell ref="AI73:AL73"/>
    <mergeCell ref="AE73:AH73"/>
    <mergeCell ref="AA73:AD73"/>
    <mergeCell ref="W73:Z73"/>
    <mergeCell ref="S73:V73"/>
    <mergeCell ref="O73:R73"/>
    <mergeCell ref="D73:M73"/>
    <mergeCell ref="AY72:BB72"/>
    <mergeCell ref="AU72:AX72"/>
    <mergeCell ref="AQ72:AT72"/>
    <mergeCell ref="AM72:AP72"/>
    <mergeCell ref="AI72:AL72"/>
    <mergeCell ref="AE72:AH72"/>
    <mergeCell ref="AA72:AD72"/>
    <mergeCell ref="W72:Z72"/>
    <mergeCell ref="S72:V72"/>
    <mergeCell ref="O72:R72"/>
    <mergeCell ref="D72:M72"/>
    <mergeCell ref="AY71:BB71"/>
    <mergeCell ref="AU71:AX71"/>
    <mergeCell ref="AQ71:AT71"/>
    <mergeCell ref="AM71:AP71"/>
    <mergeCell ref="AI71:AL71"/>
    <mergeCell ref="AE71:AH71"/>
    <mergeCell ref="AA71:AD71"/>
    <mergeCell ref="W71:Z71"/>
    <mergeCell ref="S71:V71"/>
    <mergeCell ref="O71:R71"/>
    <mergeCell ref="D71:M71"/>
    <mergeCell ref="AY70:BB70"/>
    <mergeCell ref="AU70:AX70"/>
    <mergeCell ref="AQ70:AT70"/>
    <mergeCell ref="AM70:AP70"/>
    <mergeCell ref="AI70:AL70"/>
    <mergeCell ref="AE70:AH70"/>
    <mergeCell ref="AA70:AD70"/>
    <mergeCell ref="W70:Z70"/>
    <mergeCell ref="S70:V70"/>
    <mergeCell ref="O70:R70"/>
    <mergeCell ref="D70:M70"/>
    <mergeCell ref="AY69:BB69"/>
    <mergeCell ref="AU69:AX69"/>
    <mergeCell ref="AQ69:AT69"/>
    <mergeCell ref="AM69:AP69"/>
    <mergeCell ref="AI69:AL69"/>
    <mergeCell ref="AE69:AH69"/>
    <mergeCell ref="AA69:AD69"/>
    <mergeCell ref="W69:Z69"/>
    <mergeCell ref="S69:V69"/>
    <mergeCell ref="O69:R69"/>
    <mergeCell ref="D69:M69"/>
    <mergeCell ref="AE68:AH68"/>
    <mergeCell ref="AA68:AD68"/>
    <mergeCell ref="W68:Z68"/>
    <mergeCell ref="O68:R68"/>
    <mergeCell ref="D68:M68"/>
    <mergeCell ref="AY68:BB68"/>
    <mergeCell ref="AU68:AX68"/>
    <mergeCell ref="AQ68:AT68"/>
    <mergeCell ref="AM68:AP68"/>
    <mergeCell ref="AY67:BB67"/>
    <mergeCell ref="AU67:AX67"/>
    <mergeCell ref="AQ67:AT67"/>
    <mergeCell ref="AM67:AP67"/>
    <mergeCell ref="AI67:AL67"/>
    <mergeCell ref="AE67:AH67"/>
    <mergeCell ref="AA67:AD67"/>
    <mergeCell ref="AI68:AL68"/>
    <mergeCell ref="W67:Z67"/>
    <mergeCell ref="S67:V67"/>
    <mergeCell ref="O67:R67"/>
    <mergeCell ref="D67:M67"/>
    <mergeCell ref="W66:Z66"/>
    <mergeCell ref="AY66:BB66"/>
    <mergeCell ref="AU66:AX66"/>
    <mergeCell ref="AQ66:AT66"/>
    <mergeCell ref="AM66:AP66"/>
    <mergeCell ref="AI65:AL65"/>
    <mergeCell ref="AE65:AH65"/>
    <mergeCell ref="AA65:AD65"/>
    <mergeCell ref="AI66:AL66"/>
    <mergeCell ref="AE66:AH66"/>
    <mergeCell ref="AA66:AD66"/>
    <mergeCell ref="AY65:BB65"/>
    <mergeCell ref="AU65:AX65"/>
    <mergeCell ref="AQ65:AT65"/>
    <mergeCell ref="AM65:AP65"/>
    <mergeCell ref="W65:Z65"/>
    <mergeCell ref="S65:V65"/>
    <mergeCell ref="O65:R65"/>
    <mergeCell ref="D65:M65"/>
    <mergeCell ref="AY64:BB64"/>
    <mergeCell ref="AU64:AX64"/>
    <mergeCell ref="AQ64:AT64"/>
    <mergeCell ref="AM64:AP64"/>
    <mergeCell ref="AI64:AL64"/>
    <mergeCell ref="AE64:AH64"/>
    <mergeCell ref="AA64:AD64"/>
    <mergeCell ref="W64:Z64"/>
    <mergeCell ref="S64:V64"/>
    <mergeCell ref="O64:R64"/>
    <mergeCell ref="D64:M64"/>
    <mergeCell ref="D86:M86"/>
    <mergeCell ref="O86:R86"/>
    <mergeCell ref="S86:V86"/>
    <mergeCell ref="S66:V66"/>
    <mergeCell ref="O66:R66"/>
    <mergeCell ref="D66:M66"/>
    <mergeCell ref="S68:V68"/>
    <mergeCell ref="W86:Z86"/>
    <mergeCell ref="AA86:AD86"/>
    <mergeCell ref="AE86:AH86"/>
    <mergeCell ref="AI86:AL86"/>
    <mergeCell ref="AM86:AP86"/>
    <mergeCell ref="AQ86:AT86"/>
    <mergeCell ref="AU86:AX86"/>
    <mergeCell ref="AY86:BB86"/>
    <mergeCell ref="D87:M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AU87:AX87"/>
    <mergeCell ref="AY87:BB87"/>
    <mergeCell ref="D88:M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AU88:AX88"/>
    <mergeCell ref="AY88:BB88"/>
    <mergeCell ref="D89:M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AU89:AX89"/>
    <mergeCell ref="AY89:BB89"/>
    <mergeCell ref="D90:M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U90:AX90"/>
    <mergeCell ref="AY90:BB90"/>
    <mergeCell ref="D91:M91"/>
    <mergeCell ref="O91:R91"/>
    <mergeCell ref="S91:V91"/>
    <mergeCell ref="W91:Z91"/>
    <mergeCell ref="AA91:AD91"/>
    <mergeCell ref="AE91:AH91"/>
    <mergeCell ref="AI91:AL91"/>
    <mergeCell ref="AM91:AP91"/>
    <mergeCell ref="AQ91:AT91"/>
    <mergeCell ref="AU91:AX91"/>
    <mergeCell ref="AY91:BB91"/>
    <mergeCell ref="D92:M92"/>
    <mergeCell ref="O92:R92"/>
    <mergeCell ref="S92:V92"/>
    <mergeCell ref="W92:Z92"/>
    <mergeCell ref="AA92:AD92"/>
    <mergeCell ref="AE92:AH92"/>
    <mergeCell ref="AI92:AL92"/>
    <mergeCell ref="AM92:AP92"/>
    <mergeCell ref="AQ92:AT92"/>
    <mergeCell ref="AU92:AX92"/>
    <mergeCell ref="AY92:BB92"/>
    <mergeCell ref="D93:M93"/>
    <mergeCell ref="O93:R93"/>
    <mergeCell ref="S93:V93"/>
    <mergeCell ref="W93:Z93"/>
    <mergeCell ref="AA93:AD93"/>
    <mergeCell ref="AE93:AH93"/>
    <mergeCell ref="AI93:AL93"/>
    <mergeCell ref="AM93:AP93"/>
    <mergeCell ref="AQ93:AT93"/>
    <mergeCell ref="AU93:AX93"/>
    <mergeCell ref="AY93:BB93"/>
    <mergeCell ref="D94:M94"/>
    <mergeCell ref="O94:R94"/>
    <mergeCell ref="S94:V94"/>
    <mergeCell ref="W94:Z94"/>
    <mergeCell ref="AA94:AD94"/>
    <mergeCell ref="AE94:AH94"/>
    <mergeCell ref="AI94:AL94"/>
    <mergeCell ref="AM94:AP94"/>
    <mergeCell ref="AQ94:AT94"/>
    <mergeCell ref="AU94:AX94"/>
    <mergeCell ref="AY94:BB94"/>
    <mergeCell ref="D95:M95"/>
    <mergeCell ref="O95:R95"/>
    <mergeCell ref="S95:V95"/>
    <mergeCell ref="W95:Z95"/>
    <mergeCell ref="AA95:AD95"/>
    <mergeCell ref="AE95:AH95"/>
    <mergeCell ref="AI95:AL95"/>
    <mergeCell ref="AM95:AP95"/>
    <mergeCell ref="AQ95:AT95"/>
    <mergeCell ref="AU95:AX95"/>
    <mergeCell ref="AY95:BB95"/>
    <mergeCell ref="D96:M96"/>
    <mergeCell ref="O96:R96"/>
    <mergeCell ref="S96:V96"/>
    <mergeCell ref="W96:Z96"/>
    <mergeCell ref="AA96:AD96"/>
    <mergeCell ref="AE96:AH96"/>
    <mergeCell ref="AI96:AL96"/>
    <mergeCell ref="AM96:AP96"/>
    <mergeCell ref="AQ96:AT96"/>
    <mergeCell ref="AU96:AX96"/>
    <mergeCell ref="AY96:BB96"/>
    <mergeCell ref="D97:M97"/>
    <mergeCell ref="O97:R97"/>
    <mergeCell ref="S97:V97"/>
    <mergeCell ref="W97:Z97"/>
    <mergeCell ref="AA97:AD97"/>
    <mergeCell ref="AE97:AH97"/>
    <mergeCell ref="AI97:AL97"/>
    <mergeCell ref="AM97:AP97"/>
    <mergeCell ref="AQ97:AT97"/>
    <mergeCell ref="AU97:AX97"/>
    <mergeCell ref="AY97:BB97"/>
    <mergeCell ref="D98:M98"/>
    <mergeCell ref="O98:R98"/>
    <mergeCell ref="S98:V98"/>
    <mergeCell ref="W98:Z98"/>
    <mergeCell ref="AA98:AD98"/>
    <mergeCell ref="AE98:AH98"/>
    <mergeCell ref="AI98:AL98"/>
    <mergeCell ref="AM98:AP98"/>
    <mergeCell ref="AQ98:AT98"/>
    <mergeCell ref="AU98:AX98"/>
    <mergeCell ref="AY98:BB98"/>
    <mergeCell ref="D99:M99"/>
    <mergeCell ref="O99:R99"/>
    <mergeCell ref="S99:V99"/>
    <mergeCell ref="W99:Z99"/>
    <mergeCell ref="AA99:AD99"/>
    <mergeCell ref="AE99:AH99"/>
    <mergeCell ref="AI99:AL99"/>
    <mergeCell ref="AM99:AP99"/>
    <mergeCell ref="AQ99:AT99"/>
    <mergeCell ref="AU99:AX99"/>
    <mergeCell ref="AY99:BB99"/>
    <mergeCell ref="D100:M100"/>
    <mergeCell ref="O100:R100"/>
    <mergeCell ref="S100:V100"/>
    <mergeCell ref="W100:Z100"/>
    <mergeCell ref="AA100:AD100"/>
    <mergeCell ref="AE100:AH100"/>
    <mergeCell ref="AI100:AL100"/>
    <mergeCell ref="AM100:AP100"/>
    <mergeCell ref="AQ100:AT100"/>
    <mergeCell ref="AU100:AX100"/>
    <mergeCell ref="AY100:BB100"/>
    <mergeCell ref="D101:M101"/>
    <mergeCell ref="O101:R101"/>
    <mergeCell ref="S101:V101"/>
    <mergeCell ref="W101:Z101"/>
    <mergeCell ref="AA101:AD101"/>
    <mergeCell ref="AE101:AH101"/>
    <mergeCell ref="AI101:AL101"/>
    <mergeCell ref="AM101:AP101"/>
    <mergeCell ref="AQ101:AT101"/>
    <mergeCell ref="AU101:AX101"/>
    <mergeCell ref="AY101:BB101"/>
    <mergeCell ref="D102:M102"/>
    <mergeCell ref="O102:R102"/>
    <mergeCell ref="S102:V102"/>
    <mergeCell ref="W102:Z102"/>
    <mergeCell ref="AA102:AD102"/>
    <mergeCell ref="AE102:AH102"/>
    <mergeCell ref="AI102:AL102"/>
    <mergeCell ref="AM102:AP102"/>
    <mergeCell ref="AQ102:AT102"/>
    <mergeCell ref="AU102:AX102"/>
    <mergeCell ref="AY102:BB102"/>
    <mergeCell ref="D103:M103"/>
    <mergeCell ref="O103:R103"/>
    <mergeCell ref="S103:V103"/>
    <mergeCell ref="W103:Z103"/>
    <mergeCell ref="AA103:AD103"/>
    <mergeCell ref="AE103:AH103"/>
    <mergeCell ref="AI103:AL103"/>
    <mergeCell ref="AM103:AP103"/>
    <mergeCell ref="AQ103:AT103"/>
    <mergeCell ref="AU103:AX103"/>
    <mergeCell ref="AY103:BB103"/>
    <mergeCell ref="D104:M104"/>
    <mergeCell ref="O104:R104"/>
    <mergeCell ref="S104:V104"/>
    <mergeCell ref="W104:Z104"/>
    <mergeCell ref="AA104:AD104"/>
    <mergeCell ref="AE104:AH104"/>
    <mergeCell ref="AI104:AL104"/>
    <mergeCell ref="AM104:AP104"/>
    <mergeCell ref="AQ104:AT104"/>
    <mergeCell ref="AU104:AX104"/>
    <mergeCell ref="AY104:BB104"/>
    <mergeCell ref="D105:M105"/>
    <mergeCell ref="O105:R105"/>
    <mergeCell ref="S105:V105"/>
    <mergeCell ref="W105:Z105"/>
    <mergeCell ref="AA105:AD105"/>
    <mergeCell ref="AE105:AH105"/>
    <mergeCell ref="AI105:AL105"/>
    <mergeCell ref="AM105:AP105"/>
    <mergeCell ref="AQ105:AT105"/>
    <mergeCell ref="AU105:AX105"/>
    <mergeCell ref="AY105:BB105"/>
    <mergeCell ref="D106:M106"/>
    <mergeCell ref="O106:R106"/>
    <mergeCell ref="S106:V106"/>
    <mergeCell ref="W106:Z106"/>
    <mergeCell ref="AA106:AD106"/>
    <mergeCell ref="AE106:AH106"/>
    <mergeCell ref="AI106:AL106"/>
    <mergeCell ref="AM106:AP106"/>
    <mergeCell ref="AQ106:AT106"/>
    <mergeCell ref="AU106:AX106"/>
    <mergeCell ref="AY106:BB106"/>
    <mergeCell ref="D107:M107"/>
    <mergeCell ref="O107:R107"/>
    <mergeCell ref="S107:V107"/>
    <mergeCell ref="W107:Z107"/>
    <mergeCell ref="AA107:AD107"/>
    <mergeCell ref="AE107:AH107"/>
    <mergeCell ref="AI107:AL107"/>
    <mergeCell ref="AM107:AP107"/>
    <mergeCell ref="AQ107:AT107"/>
    <mergeCell ref="AU107:AX107"/>
    <mergeCell ref="AY107:BB107"/>
    <mergeCell ref="AI108:AL108"/>
    <mergeCell ref="AM108:AP108"/>
    <mergeCell ref="AQ108:AT108"/>
    <mergeCell ref="AU108:AX108"/>
    <mergeCell ref="AY108:BB108"/>
    <mergeCell ref="D108:M108"/>
    <mergeCell ref="O108:R108"/>
    <mergeCell ref="S108:V108"/>
    <mergeCell ref="W108:Z108"/>
    <mergeCell ref="D109:M109"/>
    <mergeCell ref="O109:R109"/>
    <mergeCell ref="S109:V109"/>
    <mergeCell ref="W109:Z109"/>
    <mergeCell ref="AQ109:AT109"/>
    <mergeCell ref="AU109:AX109"/>
    <mergeCell ref="AY109:BB109"/>
    <mergeCell ref="AI110:AL110"/>
    <mergeCell ref="AM110:AP110"/>
    <mergeCell ref="AQ110:AT110"/>
    <mergeCell ref="AU110:AX110"/>
    <mergeCell ref="AY110:BB110"/>
    <mergeCell ref="AI109:AL109"/>
    <mergeCell ref="AM109:AP109"/>
    <mergeCell ref="D110:M110"/>
    <mergeCell ref="O110:R110"/>
    <mergeCell ref="S110:V110"/>
    <mergeCell ref="W110:Z110"/>
    <mergeCell ref="D111:M111"/>
    <mergeCell ref="O111:R111"/>
    <mergeCell ref="S111:V111"/>
    <mergeCell ref="W111:Z111"/>
    <mergeCell ref="AQ111:AT111"/>
    <mergeCell ref="AU111:AX111"/>
    <mergeCell ref="AY111:BB111"/>
    <mergeCell ref="AI112:AL112"/>
    <mergeCell ref="AM112:AP112"/>
    <mergeCell ref="AQ112:AT112"/>
    <mergeCell ref="AU112:AX112"/>
    <mergeCell ref="AY112:BB112"/>
    <mergeCell ref="AI111:AL111"/>
    <mergeCell ref="AM111:AP111"/>
    <mergeCell ref="D112:M112"/>
    <mergeCell ref="O112:R112"/>
    <mergeCell ref="S112:V112"/>
    <mergeCell ref="W112:Z112"/>
    <mergeCell ref="D113:M113"/>
    <mergeCell ref="O113:R113"/>
    <mergeCell ref="S113:V113"/>
    <mergeCell ref="W113:Z113"/>
    <mergeCell ref="AU113:AX113"/>
    <mergeCell ref="AY113:BB113"/>
    <mergeCell ref="AA113:AD113"/>
    <mergeCell ref="AE113:AH113"/>
    <mergeCell ref="AI113:AL113"/>
    <mergeCell ref="AM113:AP113"/>
    <mergeCell ref="AI138:AL138"/>
    <mergeCell ref="AE138:AH138"/>
    <mergeCell ref="AA138:AD138"/>
    <mergeCell ref="AQ113:AT113"/>
    <mergeCell ref="AI137:AL137"/>
    <mergeCell ref="AE137:AH137"/>
    <mergeCell ref="AA137:AD137"/>
    <mergeCell ref="AI136:AL136"/>
    <mergeCell ref="AE136:AH136"/>
    <mergeCell ref="AA136:AD136"/>
    <mergeCell ref="AY138:BB138"/>
    <mergeCell ref="AU138:AX138"/>
    <mergeCell ref="AQ138:AT138"/>
    <mergeCell ref="AM138:AP138"/>
    <mergeCell ref="W138:Z138"/>
    <mergeCell ref="S138:V138"/>
    <mergeCell ref="O138:R138"/>
    <mergeCell ref="D138:M138"/>
    <mergeCell ref="AY137:BB137"/>
    <mergeCell ref="AU137:AX137"/>
    <mergeCell ref="AQ137:AT137"/>
    <mergeCell ref="AM137:AP137"/>
    <mergeCell ref="W137:Z137"/>
    <mergeCell ref="S137:V137"/>
    <mergeCell ref="O137:R137"/>
    <mergeCell ref="D137:M137"/>
    <mergeCell ref="AY136:BB136"/>
    <mergeCell ref="AU136:AX136"/>
    <mergeCell ref="AQ136:AT136"/>
    <mergeCell ref="AM136:AP136"/>
    <mergeCell ref="W136:Z136"/>
    <mergeCell ref="S136:V136"/>
    <mergeCell ref="O136:R136"/>
    <mergeCell ref="D136:M136"/>
    <mergeCell ref="AY135:BB135"/>
    <mergeCell ref="AU135:AX135"/>
    <mergeCell ref="AQ135:AT135"/>
    <mergeCell ref="AM135:AP135"/>
    <mergeCell ref="AI135:AL135"/>
    <mergeCell ref="AE135:AH135"/>
    <mergeCell ref="AA135:AD135"/>
    <mergeCell ref="W135:Z135"/>
    <mergeCell ref="S135:V135"/>
    <mergeCell ref="O135:R135"/>
    <mergeCell ref="D135:M135"/>
    <mergeCell ref="AY134:BB134"/>
    <mergeCell ref="AU134:AX134"/>
    <mergeCell ref="AQ134:AT134"/>
    <mergeCell ref="AM134:AP134"/>
    <mergeCell ref="AI134:AL134"/>
    <mergeCell ref="AE134:AH134"/>
    <mergeCell ref="AA134:AD134"/>
    <mergeCell ref="W134:Z134"/>
    <mergeCell ref="S134:V134"/>
    <mergeCell ref="O134:R134"/>
    <mergeCell ref="D134:M134"/>
    <mergeCell ref="AY133:BB133"/>
    <mergeCell ref="AU133:AX133"/>
    <mergeCell ref="AQ133:AT133"/>
    <mergeCell ref="AM133:AP133"/>
    <mergeCell ref="AI133:AL133"/>
    <mergeCell ref="AE133:AH133"/>
    <mergeCell ref="AA133:AD133"/>
    <mergeCell ref="W133:Z133"/>
    <mergeCell ref="S133:V133"/>
    <mergeCell ref="O133:R133"/>
    <mergeCell ref="D133:M133"/>
    <mergeCell ref="AY132:BB132"/>
    <mergeCell ref="AU132:AX132"/>
    <mergeCell ref="AQ132:AT132"/>
    <mergeCell ref="AM132:AP132"/>
    <mergeCell ref="AI132:AL132"/>
    <mergeCell ref="AE132:AH132"/>
    <mergeCell ref="AA132:AD132"/>
    <mergeCell ref="W132:Z132"/>
    <mergeCell ref="S132:V132"/>
    <mergeCell ref="O132:R132"/>
    <mergeCell ref="D132:M132"/>
    <mergeCell ref="AY131:BB131"/>
    <mergeCell ref="AU131:AX131"/>
    <mergeCell ref="AQ131:AT131"/>
    <mergeCell ref="AM131:AP131"/>
    <mergeCell ref="AI131:AL131"/>
    <mergeCell ref="AE131:AH131"/>
    <mergeCell ref="AA131:AD131"/>
    <mergeCell ref="W131:Z131"/>
    <mergeCell ref="S131:V131"/>
    <mergeCell ref="O131:R131"/>
    <mergeCell ref="D131:M131"/>
    <mergeCell ref="AY130:BB130"/>
    <mergeCell ref="AU130:AX130"/>
    <mergeCell ref="AQ130:AT130"/>
    <mergeCell ref="AM130:AP130"/>
    <mergeCell ref="AI130:AL130"/>
    <mergeCell ref="AE130:AH130"/>
    <mergeCell ref="AA130:AD130"/>
    <mergeCell ref="W130:Z130"/>
    <mergeCell ref="S130:V130"/>
    <mergeCell ref="O130:R130"/>
    <mergeCell ref="D130:M130"/>
    <mergeCell ref="AY129:BB129"/>
    <mergeCell ref="AU129:AX129"/>
    <mergeCell ref="AQ129:AT129"/>
    <mergeCell ref="AM129:AP129"/>
    <mergeCell ref="AI129:AL129"/>
    <mergeCell ref="AE129:AH129"/>
    <mergeCell ref="AA129:AD129"/>
    <mergeCell ref="W129:Z129"/>
    <mergeCell ref="S129:V129"/>
    <mergeCell ref="O129:R129"/>
    <mergeCell ref="D129:M129"/>
    <mergeCell ref="AY128:BB128"/>
    <mergeCell ref="AU128:AX128"/>
    <mergeCell ref="AQ128:AT128"/>
    <mergeCell ref="AM128:AP128"/>
    <mergeCell ref="AI128:AL128"/>
    <mergeCell ref="AE128:AH128"/>
    <mergeCell ref="AA128:AD128"/>
    <mergeCell ref="W128:Z128"/>
    <mergeCell ref="S128:V128"/>
    <mergeCell ref="O128:R128"/>
    <mergeCell ref="D128:M128"/>
    <mergeCell ref="AY127:BB127"/>
    <mergeCell ref="AU127:AX127"/>
    <mergeCell ref="AQ127:AT127"/>
    <mergeCell ref="AM127:AP127"/>
    <mergeCell ref="AI127:AL127"/>
    <mergeCell ref="AE127:AH127"/>
    <mergeCell ref="AA127:AD127"/>
    <mergeCell ref="W127:Z127"/>
    <mergeCell ref="S127:V127"/>
    <mergeCell ref="O127:R127"/>
    <mergeCell ref="D127:M127"/>
    <mergeCell ref="AY126:BB126"/>
    <mergeCell ref="AU126:AX126"/>
    <mergeCell ref="AQ126:AT126"/>
    <mergeCell ref="AM126:AP126"/>
    <mergeCell ref="AI126:AL126"/>
    <mergeCell ref="AE126:AH126"/>
    <mergeCell ref="AA126:AD126"/>
    <mergeCell ref="W126:Z126"/>
    <mergeCell ref="S126:V126"/>
    <mergeCell ref="O126:R126"/>
    <mergeCell ref="D126:M126"/>
    <mergeCell ref="AY125:BB125"/>
    <mergeCell ref="AU125:AX125"/>
    <mergeCell ref="AQ125:AT125"/>
    <mergeCell ref="AM125:AP125"/>
    <mergeCell ref="AI125:AL125"/>
    <mergeCell ref="AE125:AH125"/>
    <mergeCell ref="AA125:AD125"/>
    <mergeCell ref="W125:Z125"/>
    <mergeCell ref="S125:V125"/>
    <mergeCell ref="O125:R125"/>
    <mergeCell ref="D125:M125"/>
    <mergeCell ref="AY124:BB124"/>
    <mergeCell ref="AU124:AX124"/>
    <mergeCell ref="AQ124:AT124"/>
    <mergeCell ref="AM124:AP124"/>
    <mergeCell ref="AI124:AL124"/>
    <mergeCell ref="AE124:AH124"/>
    <mergeCell ref="AA124:AD124"/>
    <mergeCell ref="W124:Z124"/>
    <mergeCell ref="S124:V124"/>
    <mergeCell ref="O124:R124"/>
    <mergeCell ref="D124:M124"/>
    <mergeCell ref="AY123:BB123"/>
    <mergeCell ref="AU123:AX123"/>
    <mergeCell ref="AQ123:AT123"/>
    <mergeCell ref="AM123:AP123"/>
    <mergeCell ref="AI123:AL123"/>
    <mergeCell ref="AE123:AH123"/>
    <mergeCell ref="AA123:AD123"/>
    <mergeCell ref="W123:Z123"/>
    <mergeCell ref="S123:V123"/>
    <mergeCell ref="O123:R123"/>
    <mergeCell ref="D123:M123"/>
    <mergeCell ref="AY122:BB122"/>
    <mergeCell ref="AU122:AX122"/>
    <mergeCell ref="AQ122:AT122"/>
    <mergeCell ref="AM122:AP122"/>
    <mergeCell ref="AI122:AL122"/>
    <mergeCell ref="AE122:AH122"/>
    <mergeCell ref="AA122:AD122"/>
    <mergeCell ref="W122:Z122"/>
    <mergeCell ref="S122:V122"/>
    <mergeCell ref="O122:R122"/>
    <mergeCell ref="D122:M122"/>
    <mergeCell ref="AY121:BB121"/>
    <mergeCell ref="AU121:AX121"/>
    <mergeCell ref="AQ121:AT121"/>
    <mergeCell ref="AM121:AP121"/>
    <mergeCell ref="AI121:AL121"/>
    <mergeCell ref="AE121:AH121"/>
    <mergeCell ref="AA121:AD121"/>
    <mergeCell ref="W121:Z121"/>
    <mergeCell ref="S121:V121"/>
    <mergeCell ref="O121:R121"/>
    <mergeCell ref="D121:M121"/>
    <mergeCell ref="AY120:BB120"/>
    <mergeCell ref="AU120:AX120"/>
    <mergeCell ref="AQ120:AT120"/>
    <mergeCell ref="AM120:AP120"/>
    <mergeCell ref="AI120:AL120"/>
    <mergeCell ref="AE120:AH120"/>
    <mergeCell ref="AA120:AD120"/>
    <mergeCell ref="W120:Z120"/>
    <mergeCell ref="S120:V120"/>
    <mergeCell ref="O120:R120"/>
    <mergeCell ref="D120:M120"/>
    <mergeCell ref="AY119:BB119"/>
    <mergeCell ref="AU119:AX119"/>
    <mergeCell ref="AQ119:AT119"/>
    <mergeCell ref="AM119:AP119"/>
    <mergeCell ref="AI119:AL119"/>
    <mergeCell ref="AE119:AH119"/>
    <mergeCell ref="AA119:AD119"/>
    <mergeCell ref="W119:Z119"/>
    <mergeCell ref="S119:V119"/>
    <mergeCell ref="O119:R119"/>
    <mergeCell ref="D119:M119"/>
    <mergeCell ref="AY118:BB118"/>
    <mergeCell ref="AU118:AX118"/>
    <mergeCell ref="AQ118:AT118"/>
    <mergeCell ref="AM118:AP118"/>
    <mergeCell ref="AI118:AL118"/>
    <mergeCell ref="AE118:AH118"/>
    <mergeCell ref="AA118:AD118"/>
    <mergeCell ref="W118:Z118"/>
    <mergeCell ref="S118:V118"/>
    <mergeCell ref="O118:R118"/>
    <mergeCell ref="D118:M118"/>
    <mergeCell ref="AY117:BB117"/>
    <mergeCell ref="AU117:AX117"/>
    <mergeCell ref="AQ117:AT117"/>
    <mergeCell ref="AM117:AP117"/>
    <mergeCell ref="AI117:AL117"/>
    <mergeCell ref="AE117:AH117"/>
    <mergeCell ref="AA117:AD117"/>
    <mergeCell ref="W117:Z117"/>
    <mergeCell ref="S117:V117"/>
    <mergeCell ref="O117:R117"/>
    <mergeCell ref="D117:M117"/>
    <mergeCell ref="AY116:BB116"/>
    <mergeCell ref="AU116:AX116"/>
    <mergeCell ref="AQ116:AT116"/>
    <mergeCell ref="AM116:AP116"/>
    <mergeCell ref="AI116:AL116"/>
    <mergeCell ref="AE116:AH116"/>
    <mergeCell ref="AA116:AD116"/>
    <mergeCell ref="W116:Z116"/>
    <mergeCell ref="S116:V116"/>
    <mergeCell ref="O116:R116"/>
    <mergeCell ref="D116:M116"/>
    <mergeCell ref="AY115:BB115"/>
    <mergeCell ref="AU115:AX115"/>
    <mergeCell ref="AQ115:AT115"/>
    <mergeCell ref="AM115:AP115"/>
    <mergeCell ref="AI115:AL115"/>
    <mergeCell ref="AE115:AH115"/>
    <mergeCell ref="AA115:AD115"/>
    <mergeCell ref="W115:Z115"/>
    <mergeCell ref="S115:V115"/>
    <mergeCell ref="O115:R115"/>
    <mergeCell ref="D115:M115"/>
    <mergeCell ref="AY114:BB114"/>
    <mergeCell ref="AU114:AX114"/>
    <mergeCell ref="AQ114:AT114"/>
    <mergeCell ref="AM114:AP114"/>
    <mergeCell ref="AI114:AL114"/>
    <mergeCell ref="AE114:AH114"/>
    <mergeCell ref="AA114:AD114"/>
    <mergeCell ref="W114:Z114"/>
    <mergeCell ref="S114:V114"/>
    <mergeCell ref="O114:R114"/>
    <mergeCell ref="D114:M114"/>
    <mergeCell ref="AA108:AD108"/>
    <mergeCell ref="AE108:AH108"/>
    <mergeCell ref="AA112:AD112"/>
    <mergeCell ref="AE112:AH112"/>
    <mergeCell ref="AA110:AD110"/>
    <mergeCell ref="AE110:AH110"/>
    <mergeCell ref="AA111:AD111"/>
    <mergeCell ref="AE111:AH111"/>
    <mergeCell ref="AA109:AD109"/>
    <mergeCell ref="AE109:AH109"/>
  </mergeCells>
  <printOptions/>
  <pageMargins left="0.37" right="0.75" top="0.4" bottom="0.38" header="0.24" footer="0.27"/>
  <pageSetup blackAndWhite="1" horizontalDpi="360" verticalDpi="360" orientation="landscape" paperSize="9" scale="77" r:id="rId1"/>
  <headerFooter alignWithMargins="0">
    <oddHeader>&amp;LSTA4TAGokl&amp;R12.oldal</oddHeader>
    <oddFooter>&amp;R/tag adatlap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6"/>
  <sheetViews>
    <sheetView workbookViewId="0" topLeftCell="A1">
      <selection activeCell="A1" sqref="A1:C3"/>
    </sheetView>
  </sheetViews>
  <sheetFormatPr defaultColWidth="9.140625" defaultRowHeight="12.75"/>
  <cols>
    <col min="1" max="3" width="3.28125" style="14" customWidth="1"/>
    <col min="4" max="10" width="2.7109375" style="14" customWidth="1"/>
    <col min="11" max="11" width="3.140625" style="14" customWidth="1"/>
    <col min="12" max="16384" width="2.7109375" style="14" customWidth="1"/>
  </cols>
  <sheetData>
    <row r="1" spans="1:40" ht="12.75">
      <c r="A1" s="207" t="s">
        <v>202</v>
      </c>
      <c r="B1" s="208"/>
      <c r="C1" s="299"/>
      <c r="D1" s="594" t="s">
        <v>203</v>
      </c>
      <c r="E1" s="422"/>
      <c r="F1" s="422"/>
      <c r="G1" s="422"/>
      <c r="H1" s="422"/>
      <c r="I1" s="422"/>
      <c r="J1" s="422"/>
      <c r="K1" s="12"/>
      <c r="L1" s="333" t="s">
        <v>334</v>
      </c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5"/>
      <c r="AN1" s="12"/>
    </row>
    <row r="2" spans="1:40" ht="12.75">
      <c r="A2" s="321"/>
      <c r="B2" s="322"/>
      <c r="C2" s="323"/>
      <c r="D2" s="594"/>
      <c r="E2" s="422"/>
      <c r="F2" s="422"/>
      <c r="G2" s="422"/>
      <c r="H2" s="422"/>
      <c r="I2" s="422"/>
      <c r="J2" s="422"/>
      <c r="K2" s="12"/>
      <c r="L2" s="339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1"/>
      <c r="AN2" s="12"/>
    </row>
    <row r="3" spans="1:40" ht="13.5" thickBot="1">
      <c r="A3" s="210"/>
      <c r="B3" s="211"/>
      <c r="C3" s="300"/>
      <c r="D3" s="594"/>
      <c r="E3" s="422"/>
      <c r="F3" s="422"/>
      <c r="G3" s="422"/>
      <c r="H3" s="422"/>
      <c r="I3" s="422"/>
      <c r="J3" s="422"/>
      <c r="K3" s="63"/>
      <c r="L3" s="333" t="s">
        <v>41</v>
      </c>
      <c r="M3" s="442"/>
      <c r="N3" s="442"/>
      <c r="O3" s="443"/>
      <c r="P3" s="333" t="s">
        <v>259</v>
      </c>
      <c r="Q3" s="334"/>
      <c r="R3" s="334"/>
      <c r="S3" s="335"/>
      <c r="T3" s="333" t="s">
        <v>204</v>
      </c>
      <c r="U3" s="334"/>
      <c r="V3" s="334"/>
      <c r="W3" s="335"/>
      <c r="X3" s="333" t="s">
        <v>205</v>
      </c>
      <c r="Y3" s="334"/>
      <c r="Z3" s="334"/>
      <c r="AA3" s="335"/>
      <c r="AB3" s="600" t="s">
        <v>268</v>
      </c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2"/>
      <c r="AN3" s="12"/>
    </row>
    <row r="4" spans="1:40" ht="12.75">
      <c r="A4" s="12"/>
      <c r="B4" s="12"/>
      <c r="C4" s="63"/>
      <c r="D4" s="595"/>
      <c r="E4" s="595"/>
      <c r="F4" s="595"/>
      <c r="G4" s="595"/>
      <c r="H4" s="595"/>
      <c r="I4" s="595"/>
      <c r="J4" s="595"/>
      <c r="K4" s="63"/>
      <c r="L4" s="444"/>
      <c r="M4" s="242"/>
      <c r="N4" s="242"/>
      <c r="O4" s="445"/>
      <c r="P4" s="336"/>
      <c r="Q4" s="337"/>
      <c r="R4" s="337"/>
      <c r="S4" s="338"/>
      <c r="T4" s="336"/>
      <c r="U4" s="337"/>
      <c r="V4" s="337"/>
      <c r="W4" s="338"/>
      <c r="X4" s="336"/>
      <c r="Y4" s="337"/>
      <c r="Z4" s="337"/>
      <c r="AA4" s="338"/>
      <c r="AB4" s="201" t="s">
        <v>41</v>
      </c>
      <c r="AC4" s="202"/>
      <c r="AD4" s="202"/>
      <c r="AE4" s="202"/>
      <c r="AF4" s="201" t="s">
        <v>204</v>
      </c>
      <c r="AG4" s="202"/>
      <c r="AH4" s="202"/>
      <c r="AI4" s="202"/>
      <c r="AJ4" s="201" t="s">
        <v>205</v>
      </c>
      <c r="AK4" s="202"/>
      <c r="AL4" s="202"/>
      <c r="AM4" s="202"/>
      <c r="AN4" s="12"/>
    </row>
    <row r="5" spans="1:40" ht="12.75">
      <c r="A5" s="12"/>
      <c r="B5" s="12"/>
      <c r="C5" s="63"/>
      <c r="D5" s="595"/>
      <c r="E5" s="595"/>
      <c r="F5" s="595"/>
      <c r="G5" s="595"/>
      <c r="H5" s="595"/>
      <c r="I5" s="595"/>
      <c r="J5" s="595"/>
      <c r="K5" s="63"/>
      <c r="L5" s="446"/>
      <c r="M5" s="447"/>
      <c r="N5" s="447"/>
      <c r="O5" s="448"/>
      <c r="P5" s="339"/>
      <c r="Q5" s="340"/>
      <c r="R5" s="340"/>
      <c r="S5" s="341"/>
      <c r="T5" s="339"/>
      <c r="U5" s="340"/>
      <c r="V5" s="340"/>
      <c r="W5" s="341"/>
      <c r="X5" s="339"/>
      <c r="Y5" s="340"/>
      <c r="Z5" s="340"/>
      <c r="AA5" s="341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12"/>
    </row>
    <row r="6" spans="1:40" ht="12.75">
      <c r="A6" s="12"/>
      <c r="B6" s="12"/>
      <c r="C6" s="66"/>
      <c r="D6" s="66"/>
      <c r="E6" s="66"/>
      <c r="F6" s="66"/>
      <c r="G6" s="66"/>
      <c r="H6" s="66"/>
      <c r="I6" s="66"/>
      <c r="J6" s="66"/>
      <c r="K6" s="12"/>
      <c r="L6" s="199" t="s">
        <v>260</v>
      </c>
      <c r="M6" s="198"/>
      <c r="N6" s="198"/>
      <c r="O6" s="198"/>
      <c r="P6" s="198">
        <v>2</v>
      </c>
      <c r="Q6" s="198"/>
      <c r="R6" s="198"/>
      <c r="S6" s="198"/>
      <c r="T6" s="198">
        <v>3</v>
      </c>
      <c r="U6" s="198"/>
      <c r="V6" s="198"/>
      <c r="W6" s="198"/>
      <c r="X6" s="198">
        <v>4</v>
      </c>
      <c r="Y6" s="198"/>
      <c r="Z6" s="198"/>
      <c r="AA6" s="198"/>
      <c r="AB6" s="199" t="s">
        <v>261</v>
      </c>
      <c r="AC6" s="198"/>
      <c r="AD6" s="198"/>
      <c r="AE6" s="198"/>
      <c r="AF6" s="198">
        <v>6</v>
      </c>
      <c r="AG6" s="198"/>
      <c r="AH6" s="198"/>
      <c r="AI6" s="198"/>
      <c r="AJ6" s="198">
        <v>7</v>
      </c>
      <c r="AK6" s="198"/>
      <c r="AL6" s="198"/>
      <c r="AM6" s="198"/>
      <c r="AN6" s="12"/>
    </row>
    <row r="7" spans="1:40" ht="21.75" customHeight="1">
      <c r="A7" s="358" t="s">
        <v>71</v>
      </c>
      <c r="B7" s="358"/>
      <c r="C7" s="358"/>
      <c r="D7" s="358"/>
      <c r="E7" s="358"/>
      <c r="F7" s="358"/>
      <c r="G7" s="358"/>
      <c r="H7" s="358"/>
      <c r="I7" s="358"/>
      <c r="J7" s="358"/>
      <c r="K7" s="34">
        <v>1</v>
      </c>
      <c r="L7" s="317">
        <f>T7+X7</f>
        <v>0</v>
      </c>
      <c r="M7" s="317"/>
      <c r="N7" s="317"/>
      <c r="O7" s="317"/>
      <c r="P7" s="166"/>
      <c r="Q7" s="167"/>
      <c r="R7" s="167"/>
      <c r="S7" s="167"/>
      <c r="T7" s="166"/>
      <c r="U7" s="167"/>
      <c r="V7" s="167"/>
      <c r="W7" s="167"/>
      <c r="X7" s="166"/>
      <c r="Y7" s="167"/>
      <c r="Z7" s="167"/>
      <c r="AA7" s="167"/>
      <c r="AB7" s="317">
        <f>AF7+AJ7</f>
        <v>0</v>
      </c>
      <c r="AC7" s="317"/>
      <c r="AD7" s="317"/>
      <c r="AE7" s="317"/>
      <c r="AF7" s="166"/>
      <c r="AG7" s="167"/>
      <c r="AH7" s="167"/>
      <c r="AI7" s="167"/>
      <c r="AJ7" s="166"/>
      <c r="AK7" s="167"/>
      <c r="AL7" s="167"/>
      <c r="AM7" s="167"/>
      <c r="AN7" s="12"/>
    </row>
    <row r="8" spans="1:40" ht="21.75" customHeight="1">
      <c r="A8" s="358" t="s">
        <v>72</v>
      </c>
      <c r="B8" s="358"/>
      <c r="C8" s="358"/>
      <c r="D8" s="358"/>
      <c r="E8" s="358"/>
      <c r="F8" s="358"/>
      <c r="G8" s="358"/>
      <c r="H8" s="358"/>
      <c r="I8" s="358"/>
      <c r="J8" s="358"/>
      <c r="K8" s="34">
        <v>2</v>
      </c>
      <c r="L8" s="317">
        <f aca="true" t="shared" si="0" ref="L8:L22">T8+X8</f>
        <v>0</v>
      </c>
      <c r="M8" s="317"/>
      <c r="N8" s="317"/>
      <c r="O8" s="317"/>
      <c r="P8" s="166"/>
      <c r="Q8" s="167"/>
      <c r="R8" s="167"/>
      <c r="S8" s="167"/>
      <c r="T8" s="166"/>
      <c r="U8" s="167"/>
      <c r="V8" s="167"/>
      <c r="W8" s="167"/>
      <c r="X8" s="166"/>
      <c r="Y8" s="167"/>
      <c r="Z8" s="167"/>
      <c r="AA8" s="167"/>
      <c r="AB8" s="317">
        <f aca="true" t="shared" si="1" ref="AB8:AB22">AF8+AJ8</f>
        <v>0</v>
      </c>
      <c r="AC8" s="317"/>
      <c r="AD8" s="317"/>
      <c r="AE8" s="317"/>
      <c r="AF8" s="166"/>
      <c r="AG8" s="167"/>
      <c r="AH8" s="167"/>
      <c r="AI8" s="167"/>
      <c r="AJ8" s="166"/>
      <c r="AK8" s="167"/>
      <c r="AL8" s="167"/>
      <c r="AM8" s="167"/>
      <c r="AN8" s="12"/>
    </row>
    <row r="9" spans="1:40" ht="21.75" customHeight="1">
      <c r="A9" s="358" t="s">
        <v>73</v>
      </c>
      <c r="B9" s="358"/>
      <c r="C9" s="358"/>
      <c r="D9" s="358"/>
      <c r="E9" s="358"/>
      <c r="F9" s="358"/>
      <c r="G9" s="358"/>
      <c r="H9" s="358"/>
      <c r="I9" s="358"/>
      <c r="J9" s="358"/>
      <c r="K9" s="34">
        <v>3</v>
      </c>
      <c r="L9" s="317">
        <f t="shared" si="0"/>
        <v>0</v>
      </c>
      <c r="M9" s="317"/>
      <c r="N9" s="317"/>
      <c r="O9" s="317"/>
      <c r="P9" s="166"/>
      <c r="Q9" s="167"/>
      <c r="R9" s="167"/>
      <c r="S9" s="167"/>
      <c r="T9" s="166"/>
      <c r="U9" s="167"/>
      <c r="V9" s="167"/>
      <c r="W9" s="167"/>
      <c r="X9" s="166"/>
      <c r="Y9" s="167"/>
      <c r="Z9" s="167"/>
      <c r="AA9" s="167"/>
      <c r="AB9" s="317">
        <f t="shared" si="1"/>
        <v>0</v>
      </c>
      <c r="AC9" s="317"/>
      <c r="AD9" s="317"/>
      <c r="AE9" s="317"/>
      <c r="AF9" s="166"/>
      <c r="AG9" s="167"/>
      <c r="AH9" s="167"/>
      <c r="AI9" s="167"/>
      <c r="AJ9" s="166"/>
      <c r="AK9" s="167"/>
      <c r="AL9" s="167"/>
      <c r="AM9" s="167"/>
      <c r="AN9" s="12"/>
    </row>
    <row r="10" spans="1:40" ht="21.75" customHeight="1">
      <c r="A10" s="358" t="s">
        <v>74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4">
        <v>4</v>
      </c>
      <c r="L10" s="317">
        <f t="shared" si="0"/>
        <v>0</v>
      </c>
      <c r="M10" s="317"/>
      <c r="N10" s="317"/>
      <c r="O10" s="317"/>
      <c r="P10" s="166"/>
      <c r="Q10" s="167"/>
      <c r="R10" s="167"/>
      <c r="S10" s="167"/>
      <c r="T10" s="166"/>
      <c r="U10" s="167"/>
      <c r="V10" s="167"/>
      <c r="W10" s="167"/>
      <c r="X10" s="166"/>
      <c r="Y10" s="167"/>
      <c r="Z10" s="167"/>
      <c r="AA10" s="167"/>
      <c r="AB10" s="317">
        <f t="shared" si="1"/>
        <v>0</v>
      </c>
      <c r="AC10" s="317"/>
      <c r="AD10" s="317"/>
      <c r="AE10" s="317"/>
      <c r="AF10" s="166"/>
      <c r="AG10" s="167"/>
      <c r="AH10" s="167"/>
      <c r="AI10" s="167"/>
      <c r="AJ10" s="166"/>
      <c r="AK10" s="167"/>
      <c r="AL10" s="167"/>
      <c r="AM10" s="167"/>
      <c r="AN10" s="12"/>
    </row>
    <row r="11" spans="1:40" ht="21.75" customHeight="1">
      <c r="A11" s="358" t="s">
        <v>75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4">
        <v>5</v>
      </c>
      <c r="L11" s="317">
        <f t="shared" si="0"/>
        <v>0</v>
      </c>
      <c r="M11" s="317"/>
      <c r="N11" s="317"/>
      <c r="O11" s="317"/>
      <c r="P11" s="166"/>
      <c r="Q11" s="167"/>
      <c r="R11" s="167"/>
      <c r="S11" s="167"/>
      <c r="T11" s="166"/>
      <c r="U11" s="167"/>
      <c r="V11" s="167"/>
      <c r="W11" s="167"/>
      <c r="X11" s="166"/>
      <c r="Y11" s="167"/>
      <c r="Z11" s="167"/>
      <c r="AA11" s="167"/>
      <c r="AB11" s="317">
        <f t="shared" si="1"/>
        <v>0</v>
      </c>
      <c r="AC11" s="317"/>
      <c r="AD11" s="317"/>
      <c r="AE11" s="317"/>
      <c r="AF11" s="166"/>
      <c r="AG11" s="167"/>
      <c r="AH11" s="167"/>
      <c r="AI11" s="167"/>
      <c r="AJ11" s="166"/>
      <c r="AK11" s="167"/>
      <c r="AL11" s="167"/>
      <c r="AM11" s="167"/>
      <c r="AN11" s="12"/>
    </row>
    <row r="12" spans="1:40" ht="21.75" customHeight="1">
      <c r="A12" s="358" t="s">
        <v>76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4">
        <v>6</v>
      </c>
      <c r="L12" s="317">
        <f t="shared" si="0"/>
        <v>0</v>
      </c>
      <c r="M12" s="317"/>
      <c r="N12" s="317"/>
      <c r="O12" s="317"/>
      <c r="P12" s="166"/>
      <c r="Q12" s="167"/>
      <c r="R12" s="167"/>
      <c r="S12" s="167"/>
      <c r="T12" s="166"/>
      <c r="U12" s="167"/>
      <c r="V12" s="167"/>
      <c r="W12" s="167"/>
      <c r="X12" s="166"/>
      <c r="Y12" s="167"/>
      <c r="Z12" s="167"/>
      <c r="AA12" s="167"/>
      <c r="AB12" s="317">
        <f t="shared" si="1"/>
        <v>0</v>
      </c>
      <c r="AC12" s="317"/>
      <c r="AD12" s="317"/>
      <c r="AE12" s="317"/>
      <c r="AF12" s="166"/>
      <c r="AG12" s="167"/>
      <c r="AH12" s="167"/>
      <c r="AI12" s="167"/>
      <c r="AJ12" s="166"/>
      <c r="AK12" s="167"/>
      <c r="AL12" s="167"/>
      <c r="AM12" s="167"/>
      <c r="AN12" s="12"/>
    </row>
    <row r="13" spans="1:40" ht="21.75" customHeight="1">
      <c r="A13" s="358" t="s">
        <v>77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4">
        <v>7</v>
      </c>
      <c r="L13" s="317">
        <f t="shared" si="0"/>
        <v>0</v>
      </c>
      <c r="M13" s="317"/>
      <c r="N13" s="317"/>
      <c r="O13" s="317"/>
      <c r="P13" s="166"/>
      <c r="Q13" s="167"/>
      <c r="R13" s="167"/>
      <c r="S13" s="167"/>
      <c r="T13" s="166"/>
      <c r="U13" s="167"/>
      <c r="V13" s="167"/>
      <c r="W13" s="167"/>
      <c r="X13" s="166"/>
      <c r="Y13" s="167"/>
      <c r="Z13" s="167"/>
      <c r="AA13" s="167"/>
      <c r="AB13" s="317">
        <f t="shared" si="1"/>
        <v>0</v>
      </c>
      <c r="AC13" s="317"/>
      <c r="AD13" s="317"/>
      <c r="AE13" s="317"/>
      <c r="AF13" s="166"/>
      <c r="AG13" s="167"/>
      <c r="AH13" s="167"/>
      <c r="AI13" s="167"/>
      <c r="AJ13" s="166"/>
      <c r="AK13" s="167"/>
      <c r="AL13" s="167"/>
      <c r="AM13" s="167"/>
      <c r="AN13" s="12"/>
    </row>
    <row r="14" spans="1:40" ht="21.75" customHeight="1">
      <c r="A14" s="358" t="s">
        <v>78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4">
        <v>8</v>
      </c>
      <c r="L14" s="317">
        <f t="shared" si="0"/>
        <v>0</v>
      </c>
      <c r="M14" s="317"/>
      <c r="N14" s="317"/>
      <c r="O14" s="317"/>
      <c r="P14" s="166"/>
      <c r="Q14" s="167"/>
      <c r="R14" s="167"/>
      <c r="S14" s="167"/>
      <c r="T14" s="166"/>
      <c r="U14" s="167"/>
      <c r="V14" s="167"/>
      <c r="W14" s="167"/>
      <c r="X14" s="166"/>
      <c r="Y14" s="167"/>
      <c r="Z14" s="167"/>
      <c r="AA14" s="167"/>
      <c r="AB14" s="317">
        <f t="shared" si="1"/>
        <v>0</v>
      </c>
      <c r="AC14" s="317"/>
      <c r="AD14" s="317"/>
      <c r="AE14" s="317"/>
      <c r="AF14" s="166"/>
      <c r="AG14" s="167"/>
      <c r="AH14" s="167"/>
      <c r="AI14" s="167"/>
      <c r="AJ14" s="166"/>
      <c r="AK14" s="167"/>
      <c r="AL14" s="167"/>
      <c r="AM14" s="167"/>
      <c r="AN14" s="12"/>
    </row>
    <row r="15" spans="1:40" ht="21.75" customHeight="1">
      <c r="A15" s="358" t="s">
        <v>79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4">
        <v>9</v>
      </c>
      <c r="L15" s="317">
        <f t="shared" si="0"/>
        <v>0</v>
      </c>
      <c r="M15" s="317"/>
      <c r="N15" s="317"/>
      <c r="O15" s="317"/>
      <c r="P15" s="166"/>
      <c r="Q15" s="167"/>
      <c r="R15" s="167"/>
      <c r="S15" s="167"/>
      <c r="T15" s="166"/>
      <c r="U15" s="167"/>
      <c r="V15" s="167"/>
      <c r="W15" s="167"/>
      <c r="X15" s="166"/>
      <c r="Y15" s="167"/>
      <c r="Z15" s="167"/>
      <c r="AA15" s="167"/>
      <c r="AB15" s="317">
        <f t="shared" si="1"/>
        <v>0</v>
      </c>
      <c r="AC15" s="317"/>
      <c r="AD15" s="317"/>
      <c r="AE15" s="317"/>
      <c r="AF15" s="166"/>
      <c r="AG15" s="167"/>
      <c r="AH15" s="167"/>
      <c r="AI15" s="167"/>
      <c r="AJ15" s="166"/>
      <c r="AK15" s="167"/>
      <c r="AL15" s="167"/>
      <c r="AM15" s="167"/>
      <c r="AN15" s="12"/>
    </row>
    <row r="16" spans="1:40" ht="21.75" customHeight="1">
      <c r="A16" s="358" t="s">
        <v>80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4">
        <v>10</v>
      </c>
      <c r="L16" s="317">
        <f t="shared" si="0"/>
        <v>0</v>
      </c>
      <c r="M16" s="317"/>
      <c r="N16" s="317"/>
      <c r="O16" s="317"/>
      <c r="P16" s="166"/>
      <c r="Q16" s="167"/>
      <c r="R16" s="167"/>
      <c r="S16" s="167"/>
      <c r="T16" s="166"/>
      <c r="U16" s="167"/>
      <c r="V16" s="167"/>
      <c r="W16" s="167"/>
      <c r="X16" s="166"/>
      <c r="Y16" s="167"/>
      <c r="Z16" s="167"/>
      <c r="AA16" s="167"/>
      <c r="AB16" s="317">
        <f t="shared" si="1"/>
        <v>0</v>
      </c>
      <c r="AC16" s="317"/>
      <c r="AD16" s="317"/>
      <c r="AE16" s="317"/>
      <c r="AF16" s="166"/>
      <c r="AG16" s="167"/>
      <c r="AH16" s="167"/>
      <c r="AI16" s="167"/>
      <c r="AJ16" s="166"/>
      <c r="AK16" s="167"/>
      <c r="AL16" s="167"/>
      <c r="AM16" s="167"/>
      <c r="AN16" s="12"/>
    </row>
    <row r="17" spans="1:40" ht="21.75" customHeight="1">
      <c r="A17" s="358" t="s">
        <v>81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4">
        <v>11</v>
      </c>
      <c r="L17" s="317">
        <f t="shared" si="0"/>
        <v>0</v>
      </c>
      <c r="M17" s="317"/>
      <c r="N17" s="317"/>
      <c r="O17" s="317"/>
      <c r="P17" s="166"/>
      <c r="Q17" s="167"/>
      <c r="R17" s="167"/>
      <c r="S17" s="167"/>
      <c r="T17" s="166"/>
      <c r="U17" s="167"/>
      <c r="V17" s="167"/>
      <c r="W17" s="167"/>
      <c r="X17" s="166"/>
      <c r="Y17" s="167"/>
      <c r="Z17" s="167"/>
      <c r="AA17" s="167"/>
      <c r="AB17" s="317">
        <f t="shared" si="1"/>
        <v>0</v>
      </c>
      <c r="AC17" s="317"/>
      <c r="AD17" s="317"/>
      <c r="AE17" s="317"/>
      <c r="AF17" s="166"/>
      <c r="AG17" s="167"/>
      <c r="AH17" s="167"/>
      <c r="AI17" s="167"/>
      <c r="AJ17" s="166"/>
      <c r="AK17" s="167"/>
      <c r="AL17" s="167"/>
      <c r="AM17" s="167"/>
      <c r="AN17" s="12"/>
    </row>
    <row r="18" spans="1:40" ht="21.75" customHeight="1">
      <c r="A18" s="358" t="s">
        <v>82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4">
        <v>12</v>
      </c>
      <c r="L18" s="317">
        <f t="shared" si="0"/>
        <v>0</v>
      </c>
      <c r="M18" s="317"/>
      <c r="N18" s="317"/>
      <c r="O18" s="317"/>
      <c r="P18" s="166"/>
      <c r="Q18" s="167"/>
      <c r="R18" s="167"/>
      <c r="S18" s="167"/>
      <c r="T18" s="166"/>
      <c r="U18" s="167"/>
      <c r="V18" s="167"/>
      <c r="W18" s="167"/>
      <c r="X18" s="166"/>
      <c r="Y18" s="167"/>
      <c r="Z18" s="167"/>
      <c r="AA18" s="167"/>
      <c r="AB18" s="317">
        <f t="shared" si="1"/>
        <v>0</v>
      </c>
      <c r="AC18" s="317"/>
      <c r="AD18" s="317"/>
      <c r="AE18" s="317"/>
      <c r="AF18" s="166"/>
      <c r="AG18" s="167"/>
      <c r="AH18" s="167"/>
      <c r="AI18" s="167"/>
      <c r="AJ18" s="166"/>
      <c r="AK18" s="167"/>
      <c r="AL18" s="167"/>
      <c r="AM18" s="167"/>
      <c r="AN18" s="12"/>
    </row>
    <row r="19" spans="1:40" ht="21.75" customHeight="1">
      <c r="A19" s="358" t="s">
        <v>83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4">
        <v>13</v>
      </c>
      <c r="L19" s="317">
        <f t="shared" si="0"/>
        <v>0</v>
      </c>
      <c r="M19" s="317"/>
      <c r="N19" s="317"/>
      <c r="O19" s="317"/>
      <c r="P19" s="166"/>
      <c r="Q19" s="167"/>
      <c r="R19" s="167"/>
      <c r="S19" s="167"/>
      <c r="T19" s="166"/>
      <c r="U19" s="167"/>
      <c r="V19" s="167"/>
      <c r="W19" s="167"/>
      <c r="X19" s="166"/>
      <c r="Y19" s="167"/>
      <c r="Z19" s="167"/>
      <c r="AA19" s="167"/>
      <c r="AB19" s="317">
        <f t="shared" si="1"/>
        <v>0</v>
      </c>
      <c r="AC19" s="317"/>
      <c r="AD19" s="317"/>
      <c r="AE19" s="317"/>
      <c r="AF19" s="166"/>
      <c r="AG19" s="167"/>
      <c r="AH19" s="167"/>
      <c r="AI19" s="167"/>
      <c r="AJ19" s="166"/>
      <c r="AK19" s="167"/>
      <c r="AL19" s="167"/>
      <c r="AM19" s="167"/>
      <c r="AN19" s="12"/>
    </row>
    <row r="20" spans="1:40" ht="21.75" customHeight="1">
      <c r="A20" s="358" t="s">
        <v>84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4">
        <v>14</v>
      </c>
      <c r="L20" s="317">
        <f t="shared" si="0"/>
        <v>0</v>
      </c>
      <c r="M20" s="317"/>
      <c r="N20" s="317"/>
      <c r="O20" s="317"/>
      <c r="P20" s="166"/>
      <c r="Q20" s="167"/>
      <c r="R20" s="167"/>
      <c r="S20" s="167"/>
      <c r="T20" s="166"/>
      <c r="U20" s="167"/>
      <c r="V20" s="167"/>
      <c r="W20" s="167"/>
      <c r="X20" s="166"/>
      <c r="Y20" s="167"/>
      <c r="Z20" s="167"/>
      <c r="AA20" s="167"/>
      <c r="AB20" s="317">
        <f t="shared" si="1"/>
        <v>0</v>
      </c>
      <c r="AC20" s="317"/>
      <c r="AD20" s="317"/>
      <c r="AE20" s="317"/>
      <c r="AF20" s="166"/>
      <c r="AG20" s="167"/>
      <c r="AH20" s="167"/>
      <c r="AI20" s="167"/>
      <c r="AJ20" s="166"/>
      <c r="AK20" s="167"/>
      <c r="AL20" s="167"/>
      <c r="AM20" s="167"/>
      <c r="AN20" s="12"/>
    </row>
    <row r="21" spans="1:40" ht="21.75" customHeight="1">
      <c r="A21" s="358" t="s">
        <v>85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4">
        <v>15</v>
      </c>
      <c r="L21" s="317">
        <f t="shared" si="0"/>
        <v>0</v>
      </c>
      <c r="M21" s="317"/>
      <c r="N21" s="317"/>
      <c r="O21" s="317"/>
      <c r="P21" s="166"/>
      <c r="Q21" s="167"/>
      <c r="R21" s="167"/>
      <c r="S21" s="167"/>
      <c r="T21" s="166"/>
      <c r="U21" s="167"/>
      <c r="V21" s="167"/>
      <c r="W21" s="167"/>
      <c r="X21" s="166"/>
      <c r="Y21" s="167"/>
      <c r="Z21" s="167"/>
      <c r="AA21" s="167"/>
      <c r="AB21" s="317">
        <f t="shared" si="1"/>
        <v>0</v>
      </c>
      <c r="AC21" s="317"/>
      <c r="AD21" s="317"/>
      <c r="AE21" s="317"/>
      <c r="AF21" s="166"/>
      <c r="AG21" s="167"/>
      <c r="AH21" s="167"/>
      <c r="AI21" s="167"/>
      <c r="AJ21" s="166"/>
      <c r="AK21" s="167"/>
      <c r="AL21" s="167"/>
      <c r="AM21" s="167"/>
      <c r="AN21" s="12"/>
    </row>
    <row r="22" spans="1:40" ht="21.75" customHeight="1">
      <c r="A22" s="357" t="s">
        <v>86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4">
        <v>16</v>
      </c>
      <c r="L22" s="317">
        <f t="shared" si="0"/>
        <v>0</v>
      </c>
      <c r="M22" s="317"/>
      <c r="N22" s="317"/>
      <c r="O22" s="317"/>
      <c r="P22" s="166"/>
      <c r="Q22" s="167"/>
      <c r="R22" s="167"/>
      <c r="S22" s="167"/>
      <c r="T22" s="166"/>
      <c r="U22" s="167"/>
      <c r="V22" s="167"/>
      <c r="W22" s="167"/>
      <c r="X22" s="166"/>
      <c r="Y22" s="167"/>
      <c r="Z22" s="167"/>
      <c r="AA22" s="167"/>
      <c r="AB22" s="317">
        <f t="shared" si="1"/>
        <v>0</v>
      </c>
      <c r="AC22" s="317"/>
      <c r="AD22" s="317"/>
      <c r="AE22" s="317"/>
      <c r="AF22" s="166"/>
      <c r="AG22" s="167"/>
      <c r="AH22" s="167"/>
      <c r="AI22" s="167"/>
      <c r="AJ22" s="166"/>
      <c r="AK22" s="167"/>
      <c r="AL22" s="167"/>
      <c r="AM22" s="167"/>
      <c r="AN22" s="12"/>
    </row>
    <row r="23" spans="1:40" ht="21.75" customHeight="1">
      <c r="A23" s="599" t="s">
        <v>32</v>
      </c>
      <c r="B23" s="599"/>
      <c r="C23" s="599"/>
      <c r="D23" s="599"/>
      <c r="E23" s="599"/>
      <c r="F23" s="599"/>
      <c r="G23" s="599"/>
      <c r="H23" s="599"/>
      <c r="I23" s="599"/>
      <c r="J23" s="599"/>
      <c r="K23" s="34">
        <v>17</v>
      </c>
      <c r="L23" s="317">
        <f>SUM(L7:L22)</f>
        <v>0</v>
      </c>
      <c r="M23" s="317"/>
      <c r="N23" s="317"/>
      <c r="O23" s="317"/>
      <c r="P23" s="317">
        <f>SUM(P7:P22)</f>
        <v>0</v>
      </c>
      <c r="Q23" s="317"/>
      <c r="R23" s="317"/>
      <c r="S23" s="317"/>
      <c r="T23" s="317">
        <f>SUM(T7:T22)</f>
        <v>0</v>
      </c>
      <c r="U23" s="317"/>
      <c r="V23" s="317"/>
      <c r="W23" s="317"/>
      <c r="X23" s="317">
        <f>SUM(X7:X22)</f>
        <v>0</v>
      </c>
      <c r="Y23" s="317"/>
      <c r="Z23" s="317"/>
      <c r="AA23" s="317"/>
      <c r="AB23" s="317">
        <f>SUM(AB7:AB22)</f>
        <v>0</v>
      </c>
      <c r="AC23" s="317"/>
      <c r="AD23" s="317"/>
      <c r="AE23" s="317"/>
      <c r="AF23" s="317">
        <f>SUM(AF7:AF22)</f>
        <v>0</v>
      </c>
      <c r="AG23" s="317"/>
      <c r="AH23" s="317"/>
      <c r="AI23" s="317"/>
      <c r="AJ23" s="317">
        <f>SUM(AJ7:AJ22)</f>
        <v>0</v>
      </c>
      <c r="AK23" s="317"/>
      <c r="AL23" s="317"/>
      <c r="AM23" s="317"/>
      <c r="AN23" s="12"/>
    </row>
    <row r="24" spans="1:40" ht="21.75" customHeight="1">
      <c r="A24" s="597" t="s">
        <v>262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5">
        <v>18</v>
      </c>
      <c r="L24" s="317">
        <f>Sheet11!AE13</f>
        <v>0</v>
      </c>
      <c r="M24" s="317"/>
      <c r="N24" s="317"/>
      <c r="O24" s="317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317">
        <f>Sheet11!AI13</f>
        <v>0</v>
      </c>
      <c r="AC24" s="317"/>
      <c r="AD24" s="317"/>
      <c r="AE24" s="317"/>
      <c r="AF24" s="596"/>
      <c r="AG24" s="596"/>
      <c r="AH24" s="596"/>
      <c r="AI24" s="596"/>
      <c r="AJ24" s="596"/>
      <c r="AK24" s="596"/>
      <c r="AL24" s="596"/>
      <c r="AM24" s="596"/>
      <c r="AN24" s="12"/>
    </row>
    <row r="25" spans="1:40" ht="21.75" customHeight="1">
      <c r="A25" s="597" t="s">
        <v>263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5">
        <v>19</v>
      </c>
      <c r="L25" s="317">
        <f>L23-L24</f>
        <v>0</v>
      </c>
      <c r="M25" s="317"/>
      <c r="N25" s="317"/>
      <c r="O25" s="317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317">
        <f>AB23-AB24</f>
        <v>0</v>
      </c>
      <c r="AC25" s="317"/>
      <c r="AD25" s="317"/>
      <c r="AE25" s="317"/>
      <c r="AF25" s="596"/>
      <c r="AG25" s="596"/>
      <c r="AH25" s="596"/>
      <c r="AI25" s="596"/>
      <c r="AJ25" s="596"/>
      <c r="AK25" s="596"/>
      <c r="AL25" s="596"/>
      <c r="AM25" s="596"/>
      <c r="AN25" s="12"/>
    </row>
    <row r="26" spans="1:40" ht="22.5" customHeight="1">
      <c r="A26" s="70" t="s">
        <v>294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</row>
  </sheetData>
  <mergeCells count="170">
    <mergeCell ref="AJ6:AM6"/>
    <mergeCell ref="L1:AM2"/>
    <mergeCell ref="L3:O5"/>
    <mergeCell ref="T3:W5"/>
    <mergeCell ref="X3:AA5"/>
    <mergeCell ref="AB3:AM3"/>
    <mergeCell ref="P3:S5"/>
    <mergeCell ref="AB4:AE5"/>
    <mergeCell ref="AF4:AI5"/>
    <mergeCell ref="AJ4:AM5"/>
    <mergeCell ref="A7:J7"/>
    <mergeCell ref="L7:O7"/>
    <mergeCell ref="T7:W7"/>
    <mergeCell ref="X7:AA7"/>
    <mergeCell ref="AB7:AE7"/>
    <mergeCell ref="AF7:AI7"/>
    <mergeCell ref="AJ7:AM7"/>
    <mergeCell ref="L6:O6"/>
    <mergeCell ref="P6:S6"/>
    <mergeCell ref="P7:S7"/>
    <mergeCell ref="T6:W6"/>
    <mergeCell ref="X6:AA6"/>
    <mergeCell ref="AB6:AE6"/>
    <mergeCell ref="AF6:AI6"/>
    <mergeCell ref="A8:J8"/>
    <mergeCell ref="L8:O8"/>
    <mergeCell ref="T8:W8"/>
    <mergeCell ref="X8:AA8"/>
    <mergeCell ref="P8:S8"/>
    <mergeCell ref="AB8:AE8"/>
    <mergeCell ref="AF8:AI8"/>
    <mergeCell ref="AJ8:AM8"/>
    <mergeCell ref="A9:J9"/>
    <mergeCell ref="L9:O9"/>
    <mergeCell ref="T9:W9"/>
    <mergeCell ref="X9:AA9"/>
    <mergeCell ref="AB9:AE9"/>
    <mergeCell ref="AF9:AI9"/>
    <mergeCell ref="AJ9:AM9"/>
    <mergeCell ref="A10:J10"/>
    <mergeCell ref="L10:O10"/>
    <mergeCell ref="T10:W10"/>
    <mergeCell ref="X10:AA10"/>
    <mergeCell ref="AB10:AE10"/>
    <mergeCell ref="AF10:AI10"/>
    <mergeCell ref="AJ10:AM10"/>
    <mergeCell ref="A11:J11"/>
    <mergeCell ref="L11:O11"/>
    <mergeCell ref="T11:W11"/>
    <mergeCell ref="X11:AA11"/>
    <mergeCell ref="AB11:AE11"/>
    <mergeCell ref="AF11:AI11"/>
    <mergeCell ref="AJ11:AM11"/>
    <mergeCell ref="A12:J12"/>
    <mergeCell ref="L12:O12"/>
    <mergeCell ref="T12:W12"/>
    <mergeCell ref="X12:AA12"/>
    <mergeCell ref="AB12:AE12"/>
    <mergeCell ref="AF12:AI12"/>
    <mergeCell ref="AJ12:AM12"/>
    <mergeCell ref="A13:J13"/>
    <mergeCell ref="L13:O13"/>
    <mergeCell ref="T13:W13"/>
    <mergeCell ref="X13:AA13"/>
    <mergeCell ref="AB13:AE13"/>
    <mergeCell ref="AF13:AI13"/>
    <mergeCell ref="AJ13:AM13"/>
    <mergeCell ref="AJ14:AM14"/>
    <mergeCell ref="A15:J15"/>
    <mergeCell ref="L15:O15"/>
    <mergeCell ref="T15:W15"/>
    <mergeCell ref="X15:AA15"/>
    <mergeCell ref="AF15:AI15"/>
    <mergeCell ref="AJ15:AM15"/>
    <mergeCell ref="A14:J14"/>
    <mergeCell ref="L14:O14"/>
    <mergeCell ref="X16:AA16"/>
    <mergeCell ref="AB14:AE14"/>
    <mergeCell ref="AF14:AI14"/>
    <mergeCell ref="T14:W14"/>
    <mergeCell ref="X14:AA14"/>
    <mergeCell ref="AB16:AE16"/>
    <mergeCell ref="AF16:AI16"/>
    <mergeCell ref="AB15:AE15"/>
    <mergeCell ref="AJ16:AM16"/>
    <mergeCell ref="A17:J17"/>
    <mergeCell ref="L17:O17"/>
    <mergeCell ref="T17:W17"/>
    <mergeCell ref="X17:AA17"/>
    <mergeCell ref="AB17:AE17"/>
    <mergeCell ref="AF17:AI17"/>
    <mergeCell ref="AJ17:AM17"/>
    <mergeCell ref="P17:S17"/>
    <mergeCell ref="T16:W16"/>
    <mergeCell ref="A19:J19"/>
    <mergeCell ref="L19:O19"/>
    <mergeCell ref="T19:W19"/>
    <mergeCell ref="X19:AA19"/>
    <mergeCell ref="X18:AA18"/>
    <mergeCell ref="AF20:AI20"/>
    <mergeCell ref="AJ18:AM18"/>
    <mergeCell ref="AB19:AE19"/>
    <mergeCell ref="AF19:AI19"/>
    <mergeCell ref="AJ19:AM19"/>
    <mergeCell ref="AJ20:AM20"/>
    <mergeCell ref="AB21:AE21"/>
    <mergeCell ref="AF21:AI21"/>
    <mergeCell ref="AJ21:AM21"/>
    <mergeCell ref="T20:W20"/>
    <mergeCell ref="X20:AA20"/>
    <mergeCell ref="T21:W21"/>
    <mergeCell ref="X21:AA21"/>
    <mergeCell ref="AB20:AE20"/>
    <mergeCell ref="AJ22:AM22"/>
    <mergeCell ref="A23:J23"/>
    <mergeCell ref="L23:O23"/>
    <mergeCell ref="T23:W23"/>
    <mergeCell ref="X23:AA23"/>
    <mergeCell ref="AB23:AE23"/>
    <mergeCell ref="AF23:AI23"/>
    <mergeCell ref="AJ23:AM23"/>
    <mergeCell ref="A22:J22"/>
    <mergeCell ref="P9:S9"/>
    <mergeCell ref="P10:S10"/>
    <mergeCell ref="P11:S11"/>
    <mergeCell ref="P12:S12"/>
    <mergeCell ref="A20:J20"/>
    <mergeCell ref="L20:O20"/>
    <mergeCell ref="P13:S13"/>
    <mergeCell ref="P14:S14"/>
    <mergeCell ref="P15:S15"/>
    <mergeCell ref="P16:S16"/>
    <mergeCell ref="A18:J18"/>
    <mergeCell ref="L18:O18"/>
    <mergeCell ref="A16:J16"/>
    <mergeCell ref="L16:O16"/>
    <mergeCell ref="P18:S18"/>
    <mergeCell ref="P19:S19"/>
    <mergeCell ref="P20:S20"/>
    <mergeCell ref="AF22:AI22"/>
    <mergeCell ref="T22:W22"/>
    <mergeCell ref="X22:AA22"/>
    <mergeCell ref="AB22:AE22"/>
    <mergeCell ref="AB18:AE18"/>
    <mergeCell ref="AF18:AI18"/>
    <mergeCell ref="T18:W18"/>
    <mergeCell ref="A24:J24"/>
    <mergeCell ref="L24:O24"/>
    <mergeCell ref="P24:S24"/>
    <mergeCell ref="P21:S21"/>
    <mergeCell ref="P22:S22"/>
    <mergeCell ref="P23:S23"/>
    <mergeCell ref="A21:J21"/>
    <mergeCell ref="L21:O21"/>
    <mergeCell ref="L22:O22"/>
    <mergeCell ref="AJ25:AM25"/>
    <mergeCell ref="T24:W24"/>
    <mergeCell ref="X24:AA24"/>
    <mergeCell ref="AB24:AE24"/>
    <mergeCell ref="AF24:AI24"/>
    <mergeCell ref="A1:C3"/>
    <mergeCell ref="D1:J5"/>
    <mergeCell ref="AJ24:AM24"/>
    <mergeCell ref="A25:J25"/>
    <mergeCell ref="L25:O25"/>
    <mergeCell ref="P25:S25"/>
    <mergeCell ref="T25:W25"/>
    <mergeCell ref="X25:AA25"/>
    <mergeCell ref="AB25:AE25"/>
    <mergeCell ref="AF25:AI25"/>
  </mergeCells>
  <printOptions/>
  <pageMargins left="0.75" right="0.75" top="0.59" bottom="0.65" header="0.32" footer="0.43"/>
  <pageSetup blackAndWhite="1" horizontalDpi="360" verticalDpi="360" orientation="landscape" paperSize="9" scale="90" r:id="rId1"/>
  <headerFooter alignWithMargins="0">
    <oddHeader>&amp;LSTA4TAGokl&amp;R13.oldal</oddHeader>
    <oddFooter>&amp;R/tag adatlap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T26"/>
  <sheetViews>
    <sheetView zoomScale="50" zoomScaleNormal="50" workbookViewId="0" topLeftCell="A1">
      <selection activeCell="AZ15" sqref="AZ15:BC15"/>
    </sheetView>
  </sheetViews>
  <sheetFormatPr defaultColWidth="9.140625" defaultRowHeight="12.75"/>
  <cols>
    <col min="1" max="3" width="3.28125" style="14" customWidth="1"/>
    <col min="4" max="10" width="2.7109375" style="14" customWidth="1"/>
    <col min="11" max="11" width="3.7109375" style="14" customWidth="1"/>
    <col min="12" max="31" width="2.7109375" style="14" customWidth="1"/>
    <col min="32" max="43" width="2.28125" style="14" customWidth="1"/>
    <col min="44" max="59" width="2.7109375" style="14" customWidth="1"/>
    <col min="60" max="71" width="2.28125" style="14" customWidth="1"/>
    <col min="72" max="16384" width="2.7109375" style="14" customWidth="1"/>
  </cols>
  <sheetData>
    <row r="1" spans="1:72" ht="25.5" customHeight="1">
      <c r="A1" s="207" t="s">
        <v>206</v>
      </c>
      <c r="B1" s="208"/>
      <c r="C1" s="299"/>
      <c r="D1" s="594" t="s">
        <v>207</v>
      </c>
      <c r="E1" s="422"/>
      <c r="F1" s="422"/>
      <c r="G1" s="422"/>
      <c r="H1" s="422"/>
      <c r="I1" s="422"/>
      <c r="J1" s="422"/>
      <c r="K1" s="12"/>
      <c r="L1" s="615" t="s">
        <v>89</v>
      </c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7"/>
      <c r="BT1" s="12"/>
    </row>
    <row r="2" spans="1:72" ht="12.75">
      <c r="A2" s="321"/>
      <c r="B2" s="322"/>
      <c r="C2" s="323"/>
      <c r="D2" s="594"/>
      <c r="E2" s="422"/>
      <c r="F2" s="422"/>
      <c r="G2" s="422"/>
      <c r="H2" s="422"/>
      <c r="I2" s="422"/>
      <c r="J2" s="422"/>
      <c r="K2" s="12"/>
      <c r="L2" s="603" t="s">
        <v>41</v>
      </c>
      <c r="M2" s="604"/>
      <c r="N2" s="604"/>
      <c r="O2" s="604"/>
      <c r="P2" s="604"/>
      <c r="Q2" s="604"/>
      <c r="R2" s="604"/>
      <c r="S2" s="605"/>
      <c r="T2" s="333" t="s">
        <v>208</v>
      </c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3"/>
      <c r="AF2" s="333" t="s">
        <v>209</v>
      </c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3"/>
      <c r="AR2" s="615" t="s">
        <v>268</v>
      </c>
      <c r="AS2" s="618"/>
      <c r="AT2" s="618"/>
      <c r="AU2" s="618"/>
      <c r="AV2" s="618"/>
      <c r="AW2" s="618"/>
      <c r="AX2" s="618"/>
      <c r="AY2" s="618"/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618"/>
      <c r="BK2" s="618"/>
      <c r="BL2" s="618"/>
      <c r="BM2" s="618"/>
      <c r="BN2" s="618"/>
      <c r="BO2" s="618"/>
      <c r="BP2" s="618"/>
      <c r="BQ2" s="618"/>
      <c r="BR2" s="618"/>
      <c r="BS2" s="619"/>
      <c r="BT2" s="12"/>
    </row>
    <row r="3" spans="1:72" ht="13.5" thickBot="1">
      <c r="A3" s="210"/>
      <c r="B3" s="211"/>
      <c r="C3" s="300"/>
      <c r="D3" s="594"/>
      <c r="E3" s="422"/>
      <c r="F3" s="422"/>
      <c r="G3" s="422"/>
      <c r="H3" s="422"/>
      <c r="I3" s="422"/>
      <c r="J3" s="422"/>
      <c r="K3" s="12"/>
      <c r="L3" s="606"/>
      <c r="M3" s="607"/>
      <c r="N3" s="607"/>
      <c r="O3" s="607"/>
      <c r="P3" s="607"/>
      <c r="Q3" s="607"/>
      <c r="R3" s="607"/>
      <c r="S3" s="608"/>
      <c r="T3" s="446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8"/>
      <c r="AF3" s="446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333" t="s">
        <v>41</v>
      </c>
      <c r="AS3" s="442"/>
      <c r="AT3" s="442"/>
      <c r="AU3" s="443"/>
      <c r="AV3" s="615" t="s">
        <v>208</v>
      </c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7"/>
      <c r="BH3" s="615" t="s">
        <v>209</v>
      </c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7"/>
      <c r="BT3" s="12"/>
    </row>
    <row r="4" spans="1:72" ht="12.75">
      <c r="A4" s="12"/>
      <c r="B4" s="12"/>
      <c r="C4" s="63"/>
      <c r="D4" s="595"/>
      <c r="E4" s="595"/>
      <c r="F4" s="595"/>
      <c r="G4" s="595"/>
      <c r="H4" s="595"/>
      <c r="I4" s="595"/>
      <c r="J4" s="595"/>
      <c r="K4" s="12"/>
      <c r="L4" s="238" t="s">
        <v>264</v>
      </c>
      <c r="M4" s="609"/>
      <c r="N4" s="609"/>
      <c r="O4" s="610"/>
      <c r="P4" s="614" t="s">
        <v>265</v>
      </c>
      <c r="Q4" s="346"/>
      <c r="R4" s="346"/>
      <c r="S4" s="346"/>
      <c r="T4" s="508" t="s">
        <v>210</v>
      </c>
      <c r="U4" s="352"/>
      <c r="V4" s="352"/>
      <c r="W4" s="352"/>
      <c r="X4" s="508" t="s">
        <v>211</v>
      </c>
      <c r="Y4" s="352"/>
      <c r="Z4" s="352"/>
      <c r="AA4" s="352"/>
      <c r="AB4" s="508" t="s">
        <v>212</v>
      </c>
      <c r="AC4" s="352"/>
      <c r="AD4" s="352"/>
      <c r="AE4" s="352"/>
      <c r="AF4" s="508" t="s">
        <v>210</v>
      </c>
      <c r="AG4" s="352"/>
      <c r="AH4" s="352"/>
      <c r="AI4" s="352"/>
      <c r="AJ4" s="508" t="s">
        <v>211</v>
      </c>
      <c r="AK4" s="352"/>
      <c r="AL4" s="352"/>
      <c r="AM4" s="352"/>
      <c r="AN4" s="508" t="s">
        <v>212</v>
      </c>
      <c r="AO4" s="352"/>
      <c r="AP4" s="352"/>
      <c r="AQ4" s="294"/>
      <c r="AR4" s="444"/>
      <c r="AS4" s="242"/>
      <c r="AT4" s="242"/>
      <c r="AU4" s="445"/>
      <c r="AV4" s="508" t="s">
        <v>210</v>
      </c>
      <c r="AW4" s="352"/>
      <c r="AX4" s="352"/>
      <c r="AY4" s="352"/>
      <c r="AZ4" s="508" t="s">
        <v>211</v>
      </c>
      <c r="BA4" s="352"/>
      <c r="BB4" s="352"/>
      <c r="BC4" s="352"/>
      <c r="BD4" s="508" t="s">
        <v>212</v>
      </c>
      <c r="BE4" s="352"/>
      <c r="BF4" s="352"/>
      <c r="BG4" s="352"/>
      <c r="BH4" s="508" t="s">
        <v>210</v>
      </c>
      <c r="BI4" s="352"/>
      <c r="BJ4" s="352"/>
      <c r="BK4" s="352"/>
      <c r="BL4" s="508" t="s">
        <v>211</v>
      </c>
      <c r="BM4" s="352"/>
      <c r="BN4" s="352"/>
      <c r="BO4" s="352"/>
      <c r="BP4" s="508" t="s">
        <v>212</v>
      </c>
      <c r="BQ4" s="352"/>
      <c r="BR4" s="352"/>
      <c r="BS4" s="352"/>
      <c r="BT4" s="12"/>
    </row>
    <row r="5" spans="1:72" ht="12.75">
      <c r="A5" s="12"/>
      <c r="B5" s="12"/>
      <c r="C5" s="63"/>
      <c r="D5" s="595"/>
      <c r="E5" s="595"/>
      <c r="F5" s="595"/>
      <c r="G5" s="595"/>
      <c r="H5" s="595"/>
      <c r="I5" s="595"/>
      <c r="J5" s="595"/>
      <c r="K5" s="12"/>
      <c r="L5" s="611"/>
      <c r="M5" s="612"/>
      <c r="N5" s="612"/>
      <c r="O5" s="613"/>
      <c r="P5" s="346"/>
      <c r="Q5" s="346"/>
      <c r="R5" s="346"/>
      <c r="S5" s="346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332"/>
      <c r="AR5" s="446"/>
      <c r="AS5" s="447"/>
      <c r="AT5" s="447"/>
      <c r="AU5" s="448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12"/>
    </row>
    <row r="6" spans="1:72" ht="12.75">
      <c r="A6" s="12"/>
      <c r="B6" s="12"/>
      <c r="C6" s="66"/>
      <c r="D6" s="66"/>
      <c r="E6" s="66"/>
      <c r="F6" s="66"/>
      <c r="G6" s="66"/>
      <c r="H6" s="66"/>
      <c r="I6" s="66"/>
      <c r="J6" s="66"/>
      <c r="K6" s="12"/>
      <c r="L6" s="199" t="s">
        <v>266</v>
      </c>
      <c r="M6" s="198"/>
      <c r="N6" s="198"/>
      <c r="O6" s="198"/>
      <c r="P6" s="198">
        <v>2</v>
      </c>
      <c r="Q6" s="198"/>
      <c r="R6" s="198"/>
      <c r="S6" s="198"/>
      <c r="T6" s="198">
        <v>3</v>
      </c>
      <c r="U6" s="198"/>
      <c r="V6" s="198"/>
      <c r="W6" s="198"/>
      <c r="X6" s="198">
        <v>4</v>
      </c>
      <c r="Y6" s="198"/>
      <c r="Z6" s="198"/>
      <c r="AA6" s="198"/>
      <c r="AB6" s="198">
        <v>5</v>
      </c>
      <c r="AC6" s="198"/>
      <c r="AD6" s="198"/>
      <c r="AE6" s="198"/>
      <c r="AF6" s="198">
        <v>6</v>
      </c>
      <c r="AG6" s="198"/>
      <c r="AH6" s="198"/>
      <c r="AI6" s="198"/>
      <c r="AJ6" s="198">
        <v>7</v>
      </c>
      <c r="AK6" s="198"/>
      <c r="AL6" s="198"/>
      <c r="AM6" s="198"/>
      <c r="AN6" s="198">
        <v>8</v>
      </c>
      <c r="AO6" s="198"/>
      <c r="AP6" s="198"/>
      <c r="AQ6" s="198"/>
      <c r="AR6" s="199" t="s">
        <v>267</v>
      </c>
      <c r="AS6" s="198"/>
      <c r="AT6" s="198"/>
      <c r="AU6" s="198"/>
      <c r="AV6" s="198">
        <v>10</v>
      </c>
      <c r="AW6" s="198"/>
      <c r="AX6" s="198"/>
      <c r="AY6" s="198"/>
      <c r="AZ6" s="198">
        <v>11</v>
      </c>
      <c r="BA6" s="198"/>
      <c r="BB6" s="198"/>
      <c r="BC6" s="198"/>
      <c r="BD6" s="198">
        <v>12</v>
      </c>
      <c r="BE6" s="198"/>
      <c r="BF6" s="198"/>
      <c r="BG6" s="198"/>
      <c r="BH6" s="198">
        <v>13</v>
      </c>
      <c r="BI6" s="198"/>
      <c r="BJ6" s="198"/>
      <c r="BK6" s="198"/>
      <c r="BL6" s="198">
        <v>14</v>
      </c>
      <c r="BM6" s="198"/>
      <c r="BN6" s="198"/>
      <c r="BO6" s="198"/>
      <c r="BP6" s="198">
        <v>15</v>
      </c>
      <c r="BQ6" s="198"/>
      <c r="BR6" s="198"/>
      <c r="BS6" s="198"/>
      <c r="BT6" s="12"/>
    </row>
    <row r="7" spans="1:72" ht="21.75" customHeight="1">
      <c r="A7" s="358" t="s">
        <v>71</v>
      </c>
      <c r="B7" s="358"/>
      <c r="C7" s="358"/>
      <c r="D7" s="358"/>
      <c r="E7" s="358"/>
      <c r="F7" s="358"/>
      <c r="G7" s="358"/>
      <c r="H7" s="358"/>
      <c r="I7" s="358"/>
      <c r="J7" s="358"/>
      <c r="K7" s="34">
        <v>1</v>
      </c>
      <c r="L7" s="317">
        <f>SUM(T7:AN7)</f>
        <v>0</v>
      </c>
      <c r="M7" s="317"/>
      <c r="N7" s="317"/>
      <c r="O7" s="317"/>
      <c r="P7" s="166"/>
      <c r="Q7" s="167"/>
      <c r="R7" s="167"/>
      <c r="S7" s="167"/>
      <c r="T7" s="166"/>
      <c r="U7" s="167"/>
      <c r="V7" s="167"/>
      <c r="W7" s="167"/>
      <c r="X7" s="166"/>
      <c r="Y7" s="167"/>
      <c r="Z7" s="167"/>
      <c r="AA7" s="167"/>
      <c r="AB7" s="166"/>
      <c r="AC7" s="167"/>
      <c r="AD7" s="167"/>
      <c r="AE7" s="167"/>
      <c r="AF7" s="251"/>
      <c r="AG7" s="252"/>
      <c r="AH7" s="252"/>
      <c r="AI7" s="253"/>
      <c r="AJ7" s="166"/>
      <c r="AK7" s="167"/>
      <c r="AL7" s="167"/>
      <c r="AM7" s="167"/>
      <c r="AN7" s="251"/>
      <c r="AO7" s="252"/>
      <c r="AP7" s="252"/>
      <c r="AQ7" s="253"/>
      <c r="AR7" s="317">
        <f>SUM(AV7:BP7)</f>
        <v>0</v>
      </c>
      <c r="AS7" s="317"/>
      <c r="AT7" s="317"/>
      <c r="AU7" s="317"/>
      <c r="AV7" s="166"/>
      <c r="AW7" s="167"/>
      <c r="AX7" s="167"/>
      <c r="AY7" s="167"/>
      <c r="AZ7" s="166"/>
      <c r="BA7" s="167"/>
      <c r="BB7" s="167"/>
      <c r="BC7" s="167"/>
      <c r="BD7" s="166"/>
      <c r="BE7" s="167"/>
      <c r="BF7" s="167"/>
      <c r="BG7" s="167"/>
      <c r="BH7" s="251"/>
      <c r="BI7" s="252"/>
      <c r="BJ7" s="252"/>
      <c r="BK7" s="253"/>
      <c r="BL7" s="166"/>
      <c r="BM7" s="167"/>
      <c r="BN7" s="167"/>
      <c r="BO7" s="167"/>
      <c r="BP7" s="251"/>
      <c r="BQ7" s="252"/>
      <c r="BR7" s="252"/>
      <c r="BS7" s="253"/>
      <c r="BT7" s="12"/>
    </row>
    <row r="8" spans="1:72" ht="21.75" customHeight="1">
      <c r="A8" s="358" t="s">
        <v>72</v>
      </c>
      <c r="B8" s="358"/>
      <c r="C8" s="358"/>
      <c r="D8" s="358"/>
      <c r="E8" s="358"/>
      <c r="F8" s="358"/>
      <c r="G8" s="358"/>
      <c r="H8" s="358"/>
      <c r="I8" s="358"/>
      <c r="J8" s="358"/>
      <c r="K8" s="34">
        <v>2</v>
      </c>
      <c r="L8" s="317">
        <f aca="true" t="shared" si="0" ref="L8:L22">SUM(T8:AN8)</f>
        <v>0</v>
      </c>
      <c r="M8" s="317"/>
      <c r="N8" s="317"/>
      <c r="O8" s="317"/>
      <c r="P8" s="166"/>
      <c r="Q8" s="167"/>
      <c r="R8" s="167"/>
      <c r="S8" s="167"/>
      <c r="T8" s="166"/>
      <c r="U8" s="167"/>
      <c r="V8" s="167"/>
      <c r="W8" s="167"/>
      <c r="X8" s="166"/>
      <c r="Y8" s="167"/>
      <c r="Z8" s="167"/>
      <c r="AA8" s="167"/>
      <c r="AB8" s="166"/>
      <c r="AC8" s="167"/>
      <c r="AD8" s="167"/>
      <c r="AE8" s="167"/>
      <c r="AF8" s="251"/>
      <c r="AG8" s="252"/>
      <c r="AH8" s="252"/>
      <c r="AI8" s="253"/>
      <c r="AJ8" s="166"/>
      <c r="AK8" s="167"/>
      <c r="AL8" s="167"/>
      <c r="AM8" s="167"/>
      <c r="AN8" s="251"/>
      <c r="AO8" s="252"/>
      <c r="AP8" s="252"/>
      <c r="AQ8" s="253"/>
      <c r="AR8" s="317">
        <f aca="true" t="shared" si="1" ref="AR8:AR22">SUM(AV8:BP8)</f>
        <v>0</v>
      </c>
      <c r="AS8" s="317"/>
      <c r="AT8" s="317"/>
      <c r="AU8" s="317"/>
      <c r="AV8" s="166"/>
      <c r="AW8" s="167"/>
      <c r="AX8" s="167"/>
      <c r="AY8" s="167"/>
      <c r="AZ8" s="166"/>
      <c r="BA8" s="167"/>
      <c r="BB8" s="167"/>
      <c r="BC8" s="167"/>
      <c r="BD8" s="166"/>
      <c r="BE8" s="167"/>
      <c r="BF8" s="167"/>
      <c r="BG8" s="167"/>
      <c r="BH8" s="251"/>
      <c r="BI8" s="252"/>
      <c r="BJ8" s="252"/>
      <c r="BK8" s="253"/>
      <c r="BL8" s="166"/>
      <c r="BM8" s="167"/>
      <c r="BN8" s="167"/>
      <c r="BO8" s="167"/>
      <c r="BP8" s="251"/>
      <c r="BQ8" s="252"/>
      <c r="BR8" s="252"/>
      <c r="BS8" s="253"/>
      <c r="BT8" s="12"/>
    </row>
    <row r="9" spans="1:72" ht="21.75" customHeight="1">
      <c r="A9" s="358" t="s">
        <v>73</v>
      </c>
      <c r="B9" s="358"/>
      <c r="C9" s="358"/>
      <c r="D9" s="358"/>
      <c r="E9" s="358"/>
      <c r="F9" s="358"/>
      <c r="G9" s="358"/>
      <c r="H9" s="358"/>
      <c r="I9" s="358"/>
      <c r="J9" s="358"/>
      <c r="K9" s="34">
        <v>3</v>
      </c>
      <c r="L9" s="317">
        <f t="shared" si="0"/>
        <v>0</v>
      </c>
      <c r="M9" s="317"/>
      <c r="N9" s="317"/>
      <c r="O9" s="317"/>
      <c r="P9" s="166"/>
      <c r="Q9" s="167"/>
      <c r="R9" s="167"/>
      <c r="S9" s="167"/>
      <c r="T9" s="166"/>
      <c r="U9" s="167"/>
      <c r="V9" s="167"/>
      <c r="W9" s="167"/>
      <c r="X9" s="166"/>
      <c r="Y9" s="167"/>
      <c r="Z9" s="167"/>
      <c r="AA9" s="167"/>
      <c r="AB9" s="166"/>
      <c r="AC9" s="167"/>
      <c r="AD9" s="167"/>
      <c r="AE9" s="167"/>
      <c r="AF9" s="251"/>
      <c r="AG9" s="252"/>
      <c r="AH9" s="252"/>
      <c r="AI9" s="253"/>
      <c r="AJ9" s="166"/>
      <c r="AK9" s="167"/>
      <c r="AL9" s="167"/>
      <c r="AM9" s="167"/>
      <c r="AN9" s="251"/>
      <c r="AO9" s="252"/>
      <c r="AP9" s="252"/>
      <c r="AQ9" s="253"/>
      <c r="AR9" s="317">
        <f t="shared" si="1"/>
        <v>0</v>
      </c>
      <c r="AS9" s="317"/>
      <c r="AT9" s="317"/>
      <c r="AU9" s="317"/>
      <c r="AV9" s="166"/>
      <c r="AW9" s="167"/>
      <c r="AX9" s="167"/>
      <c r="AY9" s="167"/>
      <c r="AZ9" s="166"/>
      <c r="BA9" s="167"/>
      <c r="BB9" s="167"/>
      <c r="BC9" s="167"/>
      <c r="BD9" s="166"/>
      <c r="BE9" s="167"/>
      <c r="BF9" s="167"/>
      <c r="BG9" s="167"/>
      <c r="BH9" s="251"/>
      <c r="BI9" s="252"/>
      <c r="BJ9" s="252"/>
      <c r="BK9" s="253"/>
      <c r="BL9" s="166"/>
      <c r="BM9" s="167"/>
      <c r="BN9" s="167"/>
      <c r="BO9" s="167"/>
      <c r="BP9" s="251"/>
      <c r="BQ9" s="252"/>
      <c r="BR9" s="252"/>
      <c r="BS9" s="253"/>
      <c r="BT9" s="12"/>
    </row>
    <row r="10" spans="1:72" ht="21.75" customHeight="1">
      <c r="A10" s="358" t="s">
        <v>74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4">
        <v>4</v>
      </c>
      <c r="L10" s="317">
        <f t="shared" si="0"/>
        <v>0</v>
      </c>
      <c r="M10" s="317"/>
      <c r="N10" s="317"/>
      <c r="O10" s="317"/>
      <c r="P10" s="166"/>
      <c r="Q10" s="167"/>
      <c r="R10" s="167"/>
      <c r="S10" s="167"/>
      <c r="T10" s="166"/>
      <c r="U10" s="167"/>
      <c r="V10" s="167"/>
      <c r="W10" s="167"/>
      <c r="X10" s="166"/>
      <c r="Y10" s="167"/>
      <c r="Z10" s="167"/>
      <c r="AA10" s="167"/>
      <c r="AB10" s="166"/>
      <c r="AC10" s="167"/>
      <c r="AD10" s="167"/>
      <c r="AE10" s="167"/>
      <c r="AF10" s="251"/>
      <c r="AG10" s="252"/>
      <c r="AH10" s="252"/>
      <c r="AI10" s="253"/>
      <c r="AJ10" s="166"/>
      <c r="AK10" s="167"/>
      <c r="AL10" s="167"/>
      <c r="AM10" s="167"/>
      <c r="AN10" s="251"/>
      <c r="AO10" s="252"/>
      <c r="AP10" s="252"/>
      <c r="AQ10" s="253"/>
      <c r="AR10" s="317">
        <f t="shared" si="1"/>
        <v>0</v>
      </c>
      <c r="AS10" s="317"/>
      <c r="AT10" s="317"/>
      <c r="AU10" s="317"/>
      <c r="AV10" s="166"/>
      <c r="AW10" s="167"/>
      <c r="AX10" s="167"/>
      <c r="AY10" s="167"/>
      <c r="AZ10" s="166"/>
      <c r="BA10" s="167"/>
      <c r="BB10" s="167"/>
      <c r="BC10" s="167"/>
      <c r="BD10" s="166"/>
      <c r="BE10" s="167"/>
      <c r="BF10" s="167"/>
      <c r="BG10" s="167"/>
      <c r="BH10" s="251"/>
      <c r="BI10" s="252"/>
      <c r="BJ10" s="252"/>
      <c r="BK10" s="253"/>
      <c r="BL10" s="166"/>
      <c r="BM10" s="167"/>
      <c r="BN10" s="167"/>
      <c r="BO10" s="167"/>
      <c r="BP10" s="251"/>
      <c r="BQ10" s="252"/>
      <c r="BR10" s="252"/>
      <c r="BS10" s="253"/>
      <c r="BT10" s="12"/>
    </row>
    <row r="11" spans="1:72" ht="21.75" customHeight="1">
      <c r="A11" s="358" t="s">
        <v>75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4">
        <v>5</v>
      </c>
      <c r="L11" s="317">
        <f t="shared" si="0"/>
        <v>0</v>
      </c>
      <c r="M11" s="317"/>
      <c r="N11" s="317"/>
      <c r="O11" s="317"/>
      <c r="P11" s="166"/>
      <c r="Q11" s="167"/>
      <c r="R11" s="167"/>
      <c r="S11" s="167"/>
      <c r="T11" s="166"/>
      <c r="U11" s="167"/>
      <c r="V11" s="167"/>
      <c r="W11" s="167"/>
      <c r="X11" s="166"/>
      <c r="Y11" s="167"/>
      <c r="Z11" s="167"/>
      <c r="AA11" s="167"/>
      <c r="AB11" s="166"/>
      <c r="AC11" s="167"/>
      <c r="AD11" s="167"/>
      <c r="AE11" s="167"/>
      <c r="AF11" s="251"/>
      <c r="AG11" s="252"/>
      <c r="AH11" s="252"/>
      <c r="AI11" s="253"/>
      <c r="AJ11" s="166"/>
      <c r="AK11" s="167"/>
      <c r="AL11" s="167"/>
      <c r="AM11" s="167"/>
      <c r="AN11" s="251"/>
      <c r="AO11" s="252"/>
      <c r="AP11" s="252"/>
      <c r="AQ11" s="253"/>
      <c r="AR11" s="317">
        <f t="shared" si="1"/>
        <v>0</v>
      </c>
      <c r="AS11" s="317"/>
      <c r="AT11" s="317"/>
      <c r="AU11" s="317"/>
      <c r="AV11" s="166"/>
      <c r="AW11" s="167"/>
      <c r="AX11" s="167"/>
      <c r="AY11" s="167"/>
      <c r="AZ11" s="166"/>
      <c r="BA11" s="167"/>
      <c r="BB11" s="167"/>
      <c r="BC11" s="167"/>
      <c r="BD11" s="166"/>
      <c r="BE11" s="167"/>
      <c r="BF11" s="167"/>
      <c r="BG11" s="167"/>
      <c r="BH11" s="251"/>
      <c r="BI11" s="252"/>
      <c r="BJ11" s="252"/>
      <c r="BK11" s="253"/>
      <c r="BL11" s="166"/>
      <c r="BM11" s="167"/>
      <c r="BN11" s="167"/>
      <c r="BO11" s="167"/>
      <c r="BP11" s="251"/>
      <c r="BQ11" s="252"/>
      <c r="BR11" s="252"/>
      <c r="BS11" s="253"/>
      <c r="BT11" s="12"/>
    </row>
    <row r="12" spans="1:72" ht="21.75" customHeight="1">
      <c r="A12" s="358" t="s">
        <v>76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4">
        <v>6</v>
      </c>
      <c r="L12" s="317">
        <f t="shared" si="0"/>
        <v>0</v>
      </c>
      <c r="M12" s="317"/>
      <c r="N12" s="317"/>
      <c r="O12" s="317"/>
      <c r="P12" s="166"/>
      <c r="Q12" s="167"/>
      <c r="R12" s="167"/>
      <c r="S12" s="167"/>
      <c r="T12" s="166"/>
      <c r="U12" s="167"/>
      <c r="V12" s="167"/>
      <c r="W12" s="167"/>
      <c r="X12" s="166"/>
      <c r="Y12" s="167"/>
      <c r="Z12" s="167"/>
      <c r="AA12" s="167"/>
      <c r="AB12" s="166"/>
      <c r="AC12" s="167"/>
      <c r="AD12" s="167"/>
      <c r="AE12" s="167"/>
      <c r="AF12" s="251"/>
      <c r="AG12" s="252"/>
      <c r="AH12" s="252"/>
      <c r="AI12" s="253"/>
      <c r="AJ12" s="166"/>
      <c r="AK12" s="167"/>
      <c r="AL12" s="167"/>
      <c r="AM12" s="167"/>
      <c r="AN12" s="251"/>
      <c r="AO12" s="252"/>
      <c r="AP12" s="252"/>
      <c r="AQ12" s="253"/>
      <c r="AR12" s="317">
        <f t="shared" si="1"/>
        <v>0</v>
      </c>
      <c r="AS12" s="317"/>
      <c r="AT12" s="317"/>
      <c r="AU12" s="317"/>
      <c r="AV12" s="166"/>
      <c r="AW12" s="167"/>
      <c r="AX12" s="167"/>
      <c r="AY12" s="167"/>
      <c r="AZ12" s="166"/>
      <c r="BA12" s="167"/>
      <c r="BB12" s="167"/>
      <c r="BC12" s="167"/>
      <c r="BD12" s="166"/>
      <c r="BE12" s="167"/>
      <c r="BF12" s="167"/>
      <c r="BG12" s="167"/>
      <c r="BH12" s="251"/>
      <c r="BI12" s="252"/>
      <c r="BJ12" s="252"/>
      <c r="BK12" s="253"/>
      <c r="BL12" s="166"/>
      <c r="BM12" s="167"/>
      <c r="BN12" s="167"/>
      <c r="BO12" s="167"/>
      <c r="BP12" s="251"/>
      <c r="BQ12" s="252"/>
      <c r="BR12" s="252"/>
      <c r="BS12" s="253"/>
      <c r="BT12" s="12"/>
    </row>
    <row r="13" spans="1:72" ht="21.75" customHeight="1">
      <c r="A13" s="358" t="s">
        <v>77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4">
        <v>7</v>
      </c>
      <c r="L13" s="317">
        <f t="shared" si="0"/>
        <v>0</v>
      </c>
      <c r="M13" s="317"/>
      <c r="N13" s="317"/>
      <c r="O13" s="317"/>
      <c r="P13" s="166"/>
      <c r="Q13" s="167"/>
      <c r="R13" s="167"/>
      <c r="S13" s="167"/>
      <c r="T13" s="166"/>
      <c r="U13" s="167"/>
      <c r="V13" s="167"/>
      <c r="W13" s="167"/>
      <c r="X13" s="166"/>
      <c r="Y13" s="167"/>
      <c r="Z13" s="167"/>
      <c r="AA13" s="167"/>
      <c r="AB13" s="166"/>
      <c r="AC13" s="167"/>
      <c r="AD13" s="167"/>
      <c r="AE13" s="167"/>
      <c r="AF13" s="251"/>
      <c r="AG13" s="252"/>
      <c r="AH13" s="252"/>
      <c r="AI13" s="253"/>
      <c r="AJ13" s="166"/>
      <c r="AK13" s="167"/>
      <c r="AL13" s="167"/>
      <c r="AM13" s="167"/>
      <c r="AN13" s="251"/>
      <c r="AO13" s="252"/>
      <c r="AP13" s="252"/>
      <c r="AQ13" s="253"/>
      <c r="AR13" s="317">
        <f t="shared" si="1"/>
        <v>0</v>
      </c>
      <c r="AS13" s="317"/>
      <c r="AT13" s="317"/>
      <c r="AU13" s="317"/>
      <c r="AV13" s="166"/>
      <c r="AW13" s="167"/>
      <c r="AX13" s="167"/>
      <c r="AY13" s="167"/>
      <c r="AZ13" s="166"/>
      <c r="BA13" s="167"/>
      <c r="BB13" s="167"/>
      <c r="BC13" s="167"/>
      <c r="BD13" s="166"/>
      <c r="BE13" s="167"/>
      <c r="BF13" s="167"/>
      <c r="BG13" s="167"/>
      <c r="BH13" s="251"/>
      <c r="BI13" s="252"/>
      <c r="BJ13" s="252"/>
      <c r="BK13" s="253"/>
      <c r="BL13" s="166"/>
      <c r="BM13" s="167"/>
      <c r="BN13" s="167"/>
      <c r="BO13" s="167"/>
      <c r="BP13" s="251"/>
      <c r="BQ13" s="252"/>
      <c r="BR13" s="252"/>
      <c r="BS13" s="253"/>
      <c r="BT13" s="12"/>
    </row>
    <row r="14" spans="1:72" ht="21.75" customHeight="1">
      <c r="A14" s="358" t="s">
        <v>78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4">
        <v>8</v>
      </c>
      <c r="L14" s="317">
        <f t="shared" si="0"/>
        <v>0</v>
      </c>
      <c r="M14" s="317"/>
      <c r="N14" s="317"/>
      <c r="O14" s="317"/>
      <c r="P14" s="166"/>
      <c r="Q14" s="167"/>
      <c r="R14" s="167"/>
      <c r="S14" s="167"/>
      <c r="T14" s="166"/>
      <c r="U14" s="167"/>
      <c r="V14" s="167"/>
      <c r="W14" s="167"/>
      <c r="X14" s="166"/>
      <c r="Y14" s="167"/>
      <c r="Z14" s="167"/>
      <c r="AA14" s="167"/>
      <c r="AB14" s="166"/>
      <c r="AC14" s="167"/>
      <c r="AD14" s="167"/>
      <c r="AE14" s="167"/>
      <c r="AF14" s="251"/>
      <c r="AG14" s="252"/>
      <c r="AH14" s="252"/>
      <c r="AI14" s="253"/>
      <c r="AJ14" s="166"/>
      <c r="AK14" s="167"/>
      <c r="AL14" s="167"/>
      <c r="AM14" s="167"/>
      <c r="AN14" s="251"/>
      <c r="AO14" s="252"/>
      <c r="AP14" s="252"/>
      <c r="AQ14" s="253"/>
      <c r="AR14" s="317">
        <f t="shared" si="1"/>
        <v>0</v>
      </c>
      <c r="AS14" s="317"/>
      <c r="AT14" s="317"/>
      <c r="AU14" s="317"/>
      <c r="AV14" s="166"/>
      <c r="AW14" s="167"/>
      <c r="AX14" s="167"/>
      <c r="AY14" s="167"/>
      <c r="AZ14" s="166"/>
      <c r="BA14" s="167"/>
      <c r="BB14" s="167"/>
      <c r="BC14" s="167"/>
      <c r="BD14" s="166"/>
      <c r="BE14" s="167"/>
      <c r="BF14" s="167"/>
      <c r="BG14" s="167"/>
      <c r="BH14" s="251"/>
      <c r="BI14" s="252"/>
      <c r="BJ14" s="252"/>
      <c r="BK14" s="253"/>
      <c r="BL14" s="166"/>
      <c r="BM14" s="167"/>
      <c r="BN14" s="167"/>
      <c r="BO14" s="167"/>
      <c r="BP14" s="251"/>
      <c r="BQ14" s="252"/>
      <c r="BR14" s="252"/>
      <c r="BS14" s="253"/>
      <c r="BT14" s="12"/>
    </row>
    <row r="15" spans="1:72" ht="21.75" customHeight="1">
      <c r="A15" s="358" t="s">
        <v>79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4">
        <v>9</v>
      </c>
      <c r="L15" s="317">
        <f t="shared" si="0"/>
        <v>0</v>
      </c>
      <c r="M15" s="317"/>
      <c r="N15" s="317"/>
      <c r="O15" s="317"/>
      <c r="P15" s="166"/>
      <c r="Q15" s="167"/>
      <c r="R15" s="167"/>
      <c r="S15" s="167"/>
      <c r="T15" s="166"/>
      <c r="U15" s="167"/>
      <c r="V15" s="167"/>
      <c r="W15" s="167"/>
      <c r="X15" s="166"/>
      <c r="Y15" s="167"/>
      <c r="Z15" s="167"/>
      <c r="AA15" s="167"/>
      <c r="AB15" s="166"/>
      <c r="AC15" s="167"/>
      <c r="AD15" s="167"/>
      <c r="AE15" s="167"/>
      <c r="AF15" s="251"/>
      <c r="AG15" s="252"/>
      <c r="AH15" s="252"/>
      <c r="AI15" s="253"/>
      <c r="AJ15" s="166"/>
      <c r="AK15" s="167"/>
      <c r="AL15" s="167"/>
      <c r="AM15" s="167"/>
      <c r="AN15" s="251"/>
      <c r="AO15" s="252"/>
      <c r="AP15" s="252"/>
      <c r="AQ15" s="253"/>
      <c r="AR15" s="317">
        <f t="shared" si="1"/>
        <v>0</v>
      </c>
      <c r="AS15" s="317"/>
      <c r="AT15" s="317"/>
      <c r="AU15" s="317"/>
      <c r="AV15" s="166"/>
      <c r="AW15" s="167"/>
      <c r="AX15" s="167"/>
      <c r="AY15" s="167"/>
      <c r="AZ15" s="166"/>
      <c r="BA15" s="167"/>
      <c r="BB15" s="167"/>
      <c r="BC15" s="167"/>
      <c r="BD15" s="166"/>
      <c r="BE15" s="167"/>
      <c r="BF15" s="167"/>
      <c r="BG15" s="167"/>
      <c r="BH15" s="251"/>
      <c r="BI15" s="252"/>
      <c r="BJ15" s="252"/>
      <c r="BK15" s="253"/>
      <c r="BL15" s="166"/>
      <c r="BM15" s="167"/>
      <c r="BN15" s="167"/>
      <c r="BO15" s="167"/>
      <c r="BP15" s="251"/>
      <c r="BQ15" s="252"/>
      <c r="BR15" s="252"/>
      <c r="BS15" s="253"/>
      <c r="BT15" s="12"/>
    </row>
    <row r="16" spans="1:72" ht="21.75" customHeight="1">
      <c r="A16" s="358" t="s">
        <v>80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4">
        <v>10</v>
      </c>
      <c r="L16" s="317">
        <f t="shared" si="0"/>
        <v>0</v>
      </c>
      <c r="M16" s="317"/>
      <c r="N16" s="317"/>
      <c r="O16" s="317"/>
      <c r="P16" s="166"/>
      <c r="Q16" s="167"/>
      <c r="R16" s="167"/>
      <c r="S16" s="167"/>
      <c r="T16" s="166"/>
      <c r="U16" s="167"/>
      <c r="V16" s="167"/>
      <c r="W16" s="167"/>
      <c r="X16" s="166"/>
      <c r="Y16" s="167"/>
      <c r="Z16" s="167"/>
      <c r="AA16" s="167"/>
      <c r="AB16" s="166"/>
      <c r="AC16" s="167"/>
      <c r="AD16" s="167"/>
      <c r="AE16" s="167"/>
      <c r="AF16" s="251"/>
      <c r="AG16" s="252"/>
      <c r="AH16" s="252"/>
      <c r="AI16" s="253"/>
      <c r="AJ16" s="166"/>
      <c r="AK16" s="167"/>
      <c r="AL16" s="167"/>
      <c r="AM16" s="167"/>
      <c r="AN16" s="251"/>
      <c r="AO16" s="252"/>
      <c r="AP16" s="252"/>
      <c r="AQ16" s="253"/>
      <c r="AR16" s="317">
        <f t="shared" si="1"/>
        <v>0</v>
      </c>
      <c r="AS16" s="317"/>
      <c r="AT16" s="317"/>
      <c r="AU16" s="317"/>
      <c r="AV16" s="166"/>
      <c r="AW16" s="167"/>
      <c r="AX16" s="167"/>
      <c r="AY16" s="167"/>
      <c r="AZ16" s="166"/>
      <c r="BA16" s="167"/>
      <c r="BB16" s="167"/>
      <c r="BC16" s="167"/>
      <c r="BD16" s="166"/>
      <c r="BE16" s="167"/>
      <c r="BF16" s="167"/>
      <c r="BG16" s="167"/>
      <c r="BH16" s="251"/>
      <c r="BI16" s="252"/>
      <c r="BJ16" s="252"/>
      <c r="BK16" s="253"/>
      <c r="BL16" s="166"/>
      <c r="BM16" s="167"/>
      <c r="BN16" s="167"/>
      <c r="BO16" s="167"/>
      <c r="BP16" s="251"/>
      <c r="BQ16" s="252"/>
      <c r="BR16" s="252"/>
      <c r="BS16" s="253"/>
      <c r="BT16" s="12"/>
    </row>
    <row r="17" spans="1:72" ht="21.75" customHeight="1">
      <c r="A17" s="358" t="s">
        <v>81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4">
        <v>11</v>
      </c>
      <c r="L17" s="317">
        <f t="shared" si="0"/>
        <v>0</v>
      </c>
      <c r="M17" s="317"/>
      <c r="N17" s="317"/>
      <c r="O17" s="317"/>
      <c r="P17" s="166"/>
      <c r="Q17" s="167"/>
      <c r="R17" s="167"/>
      <c r="S17" s="167"/>
      <c r="T17" s="166"/>
      <c r="U17" s="167"/>
      <c r="V17" s="167"/>
      <c r="W17" s="167"/>
      <c r="X17" s="166"/>
      <c r="Y17" s="167"/>
      <c r="Z17" s="167"/>
      <c r="AA17" s="167"/>
      <c r="AB17" s="166"/>
      <c r="AC17" s="167"/>
      <c r="AD17" s="167"/>
      <c r="AE17" s="167"/>
      <c r="AF17" s="251"/>
      <c r="AG17" s="252"/>
      <c r="AH17" s="252"/>
      <c r="AI17" s="253"/>
      <c r="AJ17" s="166"/>
      <c r="AK17" s="167"/>
      <c r="AL17" s="167"/>
      <c r="AM17" s="167"/>
      <c r="AN17" s="251"/>
      <c r="AO17" s="252"/>
      <c r="AP17" s="252"/>
      <c r="AQ17" s="253"/>
      <c r="AR17" s="317">
        <f t="shared" si="1"/>
        <v>0</v>
      </c>
      <c r="AS17" s="317"/>
      <c r="AT17" s="317"/>
      <c r="AU17" s="317"/>
      <c r="AV17" s="166"/>
      <c r="AW17" s="167"/>
      <c r="AX17" s="167"/>
      <c r="AY17" s="167"/>
      <c r="AZ17" s="166"/>
      <c r="BA17" s="167"/>
      <c r="BB17" s="167"/>
      <c r="BC17" s="167"/>
      <c r="BD17" s="166"/>
      <c r="BE17" s="167"/>
      <c r="BF17" s="167"/>
      <c r="BG17" s="167"/>
      <c r="BH17" s="251"/>
      <c r="BI17" s="252"/>
      <c r="BJ17" s="252"/>
      <c r="BK17" s="253"/>
      <c r="BL17" s="166"/>
      <c r="BM17" s="167"/>
      <c r="BN17" s="167"/>
      <c r="BO17" s="167"/>
      <c r="BP17" s="251"/>
      <c r="BQ17" s="252"/>
      <c r="BR17" s="252"/>
      <c r="BS17" s="253"/>
      <c r="BT17" s="12"/>
    </row>
    <row r="18" spans="1:72" ht="21.75" customHeight="1">
      <c r="A18" s="358" t="s">
        <v>82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4">
        <v>12</v>
      </c>
      <c r="L18" s="317">
        <f t="shared" si="0"/>
        <v>0</v>
      </c>
      <c r="M18" s="317"/>
      <c r="N18" s="317"/>
      <c r="O18" s="317"/>
      <c r="P18" s="166"/>
      <c r="Q18" s="167"/>
      <c r="R18" s="167"/>
      <c r="S18" s="167"/>
      <c r="T18" s="166"/>
      <c r="U18" s="167"/>
      <c r="V18" s="167"/>
      <c r="W18" s="167"/>
      <c r="X18" s="166"/>
      <c r="Y18" s="167"/>
      <c r="Z18" s="167"/>
      <c r="AA18" s="167"/>
      <c r="AB18" s="166"/>
      <c r="AC18" s="167"/>
      <c r="AD18" s="167"/>
      <c r="AE18" s="167"/>
      <c r="AF18" s="251"/>
      <c r="AG18" s="252"/>
      <c r="AH18" s="252"/>
      <c r="AI18" s="253"/>
      <c r="AJ18" s="166"/>
      <c r="AK18" s="167"/>
      <c r="AL18" s="167"/>
      <c r="AM18" s="167"/>
      <c r="AN18" s="251"/>
      <c r="AO18" s="252"/>
      <c r="AP18" s="252"/>
      <c r="AQ18" s="253"/>
      <c r="AR18" s="317">
        <f t="shared" si="1"/>
        <v>0</v>
      </c>
      <c r="AS18" s="317"/>
      <c r="AT18" s="317"/>
      <c r="AU18" s="317"/>
      <c r="AV18" s="166"/>
      <c r="AW18" s="167"/>
      <c r="AX18" s="167"/>
      <c r="AY18" s="167"/>
      <c r="AZ18" s="166"/>
      <c r="BA18" s="167"/>
      <c r="BB18" s="167"/>
      <c r="BC18" s="167"/>
      <c r="BD18" s="166"/>
      <c r="BE18" s="167"/>
      <c r="BF18" s="167"/>
      <c r="BG18" s="167"/>
      <c r="BH18" s="251"/>
      <c r="BI18" s="252"/>
      <c r="BJ18" s="252"/>
      <c r="BK18" s="253"/>
      <c r="BL18" s="166"/>
      <c r="BM18" s="167"/>
      <c r="BN18" s="167"/>
      <c r="BO18" s="167"/>
      <c r="BP18" s="251"/>
      <c r="BQ18" s="252"/>
      <c r="BR18" s="252"/>
      <c r="BS18" s="253"/>
      <c r="BT18" s="12"/>
    </row>
    <row r="19" spans="1:72" ht="21.75" customHeight="1">
      <c r="A19" s="358" t="s">
        <v>83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4">
        <v>13</v>
      </c>
      <c r="L19" s="317">
        <f t="shared" si="0"/>
        <v>0</v>
      </c>
      <c r="M19" s="317"/>
      <c r="N19" s="317"/>
      <c r="O19" s="317"/>
      <c r="P19" s="166"/>
      <c r="Q19" s="167"/>
      <c r="R19" s="167"/>
      <c r="S19" s="167"/>
      <c r="T19" s="166"/>
      <c r="U19" s="167"/>
      <c r="V19" s="167"/>
      <c r="W19" s="167"/>
      <c r="X19" s="166"/>
      <c r="Y19" s="167"/>
      <c r="Z19" s="167"/>
      <c r="AA19" s="167"/>
      <c r="AB19" s="166"/>
      <c r="AC19" s="167"/>
      <c r="AD19" s="167"/>
      <c r="AE19" s="167"/>
      <c r="AF19" s="251"/>
      <c r="AG19" s="252"/>
      <c r="AH19" s="252"/>
      <c r="AI19" s="253"/>
      <c r="AJ19" s="166"/>
      <c r="AK19" s="167"/>
      <c r="AL19" s="167"/>
      <c r="AM19" s="167"/>
      <c r="AN19" s="251"/>
      <c r="AO19" s="252"/>
      <c r="AP19" s="252"/>
      <c r="AQ19" s="253"/>
      <c r="AR19" s="317">
        <f t="shared" si="1"/>
        <v>0</v>
      </c>
      <c r="AS19" s="317"/>
      <c r="AT19" s="317"/>
      <c r="AU19" s="317"/>
      <c r="AV19" s="166"/>
      <c r="AW19" s="167"/>
      <c r="AX19" s="167"/>
      <c r="AY19" s="167"/>
      <c r="AZ19" s="166"/>
      <c r="BA19" s="167"/>
      <c r="BB19" s="167"/>
      <c r="BC19" s="167"/>
      <c r="BD19" s="166"/>
      <c r="BE19" s="167"/>
      <c r="BF19" s="167"/>
      <c r="BG19" s="167"/>
      <c r="BH19" s="251"/>
      <c r="BI19" s="252"/>
      <c r="BJ19" s="252"/>
      <c r="BK19" s="253"/>
      <c r="BL19" s="166"/>
      <c r="BM19" s="167"/>
      <c r="BN19" s="167"/>
      <c r="BO19" s="167"/>
      <c r="BP19" s="251"/>
      <c r="BQ19" s="252"/>
      <c r="BR19" s="252"/>
      <c r="BS19" s="253"/>
      <c r="BT19" s="12"/>
    </row>
    <row r="20" spans="1:72" ht="21.75" customHeight="1">
      <c r="A20" s="358" t="s">
        <v>84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4">
        <v>14</v>
      </c>
      <c r="L20" s="317">
        <f t="shared" si="0"/>
        <v>0</v>
      </c>
      <c r="M20" s="317"/>
      <c r="N20" s="317"/>
      <c r="O20" s="317"/>
      <c r="P20" s="166"/>
      <c r="Q20" s="167"/>
      <c r="R20" s="167"/>
      <c r="S20" s="167"/>
      <c r="T20" s="166"/>
      <c r="U20" s="167"/>
      <c r="V20" s="167"/>
      <c r="W20" s="167"/>
      <c r="X20" s="166"/>
      <c r="Y20" s="167"/>
      <c r="Z20" s="167"/>
      <c r="AA20" s="167"/>
      <c r="AB20" s="166"/>
      <c r="AC20" s="167"/>
      <c r="AD20" s="167"/>
      <c r="AE20" s="167"/>
      <c r="AF20" s="251"/>
      <c r="AG20" s="252"/>
      <c r="AH20" s="252"/>
      <c r="AI20" s="253"/>
      <c r="AJ20" s="166"/>
      <c r="AK20" s="167"/>
      <c r="AL20" s="167"/>
      <c r="AM20" s="167"/>
      <c r="AN20" s="251"/>
      <c r="AO20" s="252"/>
      <c r="AP20" s="252"/>
      <c r="AQ20" s="253"/>
      <c r="AR20" s="317">
        <f t="shared" si="1"/>
        <v>0</v>
      </c>
      <c r="AS20" s="317"/>
      <c r="AT20" s="317"/>
      <c r="AU20" s="317"/>
      <c r="AV20" s="166"/>
      <c r="AW20" s="167"/>
      <c r="AX20" s="167"/>
      <c r="AY20" s="167"/>
      <c r="AZ20" s="166"/>
      <c r="BA20" s="167"/>
      <c r="BB20" s="167"/>
      <c r="BC20" s="167"/>
      <c r="BD20" s="166"/>
      <c r="BE20" s="167"/>
      <c r="BF20" s="167"/>
      <c r="BG20" s="167"/>
      <c r="BH20" s="251"/>
      <c r="BI20" s="252"/>
      <c r="BJ20" s="252"/>
      <c r="BK20" s="253"/>
      <c r="BL20" s="166"/>
      <c r="BM20" s="167"/>
      <c r="BN20" s="167"/>
      <c r="BO20" s="167"/>
      <c r="BP20" s="251"/>
      <c r="BQ20" s="252"/>
      <c r="BR20" s="252"/>
      <c r="BS20" s="253"/>
      <c r="BT20" s="12"/>
    </row>
    <row r="21" spans="1:72" ht="21.75" customHeight="1">
      <c r="A21" s="358" t="s">
        <v>85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4">
        <v>15</v>
      </c>
      <c r="L21" s="317">
        <f t="shared" si="0"/>
        <v>0</v>
      </c>
      <c r="M21" s="317"/>
      <c r="N21" s="317"/>
      <c r="O21" s="317"/>
      <c r="P21" s="166"/>
      <c r="Q21" s="167"/>
      <c r="R21" s="167"/>
      <c r="S21" s="167"/>
      <c r="T21" s="166"/>
      <c r="U21" s="167"/>
      <c r="V21" s="167"/>
      <c r="W21" s="167"/>
      <c r="X21" s="166"/>
      <c r="Y21" s="167"/>
      <c r="Z21" s="167"/>
      <c r="AA21" s="167"/>
      <c r="AB21" s="166"/>
      <c r="AC21" s="167"/>
      <c r="AD21" s="167"/>
      <c r="AE21" s="167"/>
      <c r="AF21" s="251"/>
      <c r="AG21" s="252"/>
      <c r="AH21" s="252"/>
      <c r="AI21" s="253"/>
      <c r="AJ21" s="166"/>
      <c r="AK21" s="167"/>
      <c r="AL21" s="167"/>
      <c r="AM21" s="167"/>
      <c r="AN21" s="251"/>
      <c r="AO21" s="252"/>
      <c r="AP21" s="252"/>
      <c r="AQ21" s="253"/>
      <c r="AR21" s="317">
        <f t="shared" si="1"/>
        <v>0</v>
      </c>
      <c r="AS21" s="317"/>
      <c r="AT21" s="317"/>
      <c r="AU21" s="317"/>
      <c r="AV21" s="166"/>
      <c r="AW21" s="167"/>
      <c r="AX21" s="167"/>
      <c r="AY21" s="167"/>
      <c r="AZ21" s="166"/>
      <c r="BA21" s="167"/>
      <c r="BB21" s="167"/>
      <c r="BC21" s="167"/>
      <c r="BD21" s="166"/>
      <c r="BE21" s="167"/>
      <c r="BF21" s="167"/>
      <c r="BG21" s="167"/>
      <c r="BH21" s="251"/>
      <c r="BI21" s="252"/>
      <c r="BJ21" s="252"/>
      <c r="BK21" s="253"/>
      <c r="BL21" s="166"/>
      <c r="BM21" s="167"/>
      <c r="BN21" s="167"/>
      <c r="BO21" s="167"/>
      <c r="BP21" s="251"/>
      <c r="BQ21" s="252"/>
      <c r="BR21" s="252"/>
      <c r="BS21" s="253"/>
      <c r="BT21" s="12"/>
    </row>
    <row r="22" spans="1:72" ht="21.75" customHeight="1">
      <c r="A22" s="357" t="s">
        <v>86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4">
        <v>16</v>
      </c>
      <c r="L22" s="317">
        <f t="shared" si="0"/>
        <v>0</v>
      </c>
      <c r="M22" s="317"/>
      <c r="N22" s="317"/>
      <c r="O22" s="317"/>
      <c r="P22" s="166"/>
      <c r="Q22" s="167"/>
      <c r="R22" s="167"/>
      <c r="S22" s="167"/>
      <c r="T22" s="166"/>
      <c r="U22" s="167"/>
      <c r="V22" s="167"/>
      <c r="W22" s="167"/>
      <c r="X22" s="166"/>
      <c r="Y22" s="167"/>
      <c r="Z22" s="167"/>
      <c r="AA22" s="167"/>
      <c r="AB22" s="166"/>
      <c r="AC22" s="167"/>
      <c r="AD22" s="167"/>
      <c r="AE22" s="167"/>
      <c r="AF22" s="251"/>
      <c r="AG22" s="252"/>
      <c r="AH22" s="252"/>
      <c r="AI22" s="253"/>
      <c r="AJ22" s="166"/>
      <c r="AK22" s="167"/>
      <c r="AL22" s="167"/>
      <c r="AM22" s="167"/>
      <c r="AN22" s="251"/>
      <c r="AO22" s="252"/>
      <c r="AP22" s="252"/>
      <c r="AQ22" s="253"/>
      <c r="AR22" s="317">
        <f t="shared" si="1"/>
        <v>0</v>
      </c>
      <c r="AS22" s="317"/>
      <c r="AT22" s="317"/>
      <c r="AU22" s="317"/>
      <c r="AV22" s="166"/>
      <c r="AW22" s="167"/>
      <c r="AX22" s="167"/>
      <c r="AY22" s="167"/>
      <c r="AZ22" s="166"/>
      <c r="BA22" s="167"/>
      <c r="BB22" s="167"/>
      <c r="BC22" s="167"/>
      <c r="BD22" s="166"/>
      <c r="BE22" s="167"/>
      <c r="BF22" s="167"/>
      <c r="BG22" s="167"/>
      <c r="BH22" s="251"/>
      <c r="BI22" s="252"/>
      <c r="BJ22" s="252"/>
      <c r="BK22" s="253"/>
      <c r="BL22" s="166"/>
      <c r="BM22" s="167"/>
      <c r="BN22" s="167"/>
      <c r="BO22" s="167"/>
      <c r="BP22" s="251"/>
      <c r="BQ22" s="252"/>
      <c r="BR22" s="252"/>
      <c r="BS22" s="253"/>
      <c r="BT22" s="12"/>
    </row>
    <row r="23" spans="1:72" ht="21.75" customHeight="1">
      <c r="A23" s="358" t="s">
        <v>32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4">
        <v>17</v>
      </c>
      <c r="L23" s="317">
        <f>SUM(L7:O22)</f>
        <v>0</v>
      </c>
      <c r="M23" s="317"/>
      <c r="N23" s="317"/>
      <c r="O23" s="317"/>
      <c r="P23" s="317">
        <f>SUM(P7:S22)</f>
        <v>0</v>
      </c>
      <c r="Q23" s="317"/>
      <c r="R23" s="317"/>
      <c r="S23" s="317"/>
      <c r="T23" s="317">
        <f>SUM(T7:W22)</f>
        <v>0</v>
      </c>
      <c r="U23" s="317"/>
      <c r="V23" s="317"/>
      <c r="W23" s="317"/>
      <c r="X23" s="317">
        <f>SUM(X7:AA22)</f>
        <v>0</v>
      </c>
      <c r="Y23" s="317"/>
      <c r="Z23" s="317"/>
      <c r="AA23" s="317"/>
      <c r="AB23" s="317">
        <f>SUM(AB7:AE22)</f>
        <v>0</v>
      </c>
      <c r="AC23" s="317"/>
      <c r="AD23" s="317"/>
      <c r="AE23" s="317"/>
      <c r="AF23" s="317">
        <f>SUM(AF7:AI22)</f>
        <v>0</v>
      </c>
      <c r="AG23" s="317"/>
      <c r="AH23" s="317"/>
      <c r="AI23" s="317"/>
      <c r="AJ23" s="317">
        <f>SUM(AJ7:AM22)</f>
        <v>0</v>
      </c>
      <c r="AK23" s="317"/>
      <c r="AL23" s="317"/>
      <c r="AM23" s="317"/>
      <c r="AN23" s="317">
        <f>SUM(AN7:AQ22)</f>
        <v>0</v>
      </c>
      <c r="AO23" s="317"/>
      <c r="AP23" s="317"/>
      <c r="AQ23" s="317"/>
      <c r="AR23" s="317">
        <f>SUM(AR7:AU22)</f>
        <v>0</v>
      </c>
      <c r="AS23" s="317"/>
      <c r="AT23" s="317"/>
      <c r="AU23" s="317"/>
      <c r="AV23" s="317">
        <f>SUM(AV7:AY22)</f>
        <v>0</v>
      </c>
      <c r="AW23" s="317"/>
      <c r="AX23" s="317"/>
      <c r="AY23" s="317"/>
      <c r="AZ23" s="317">
        <f>SUM(AZ7:BC22)</f>
        <v>0</v>
      </c>
      <c r="BA23" s="317"/>
      <c r="BB23" s="317"/>
      <c r="BC23" s="317"/>
      <c r="BD23" s="317">
        <f>SUM(BD7:BG22)</f>
        <v>0</v>
      </c>
      <c r="BE23" s="317"/>
      <c r="BF23" s="317"/>
      <c r="BG23" s="317"/>
      <c r="BH23" s="317">
        <f>SUM(BH7:BK22)</f>
        <v>0</v>
      </c>
      <c r="BI23" s="317"/>
      <c r="BJ23" s="317"/>
      <c r="BK23" s="317"/>
      <c r="BL23" s="317">
        <f>SUM(BL7:BO22)</f>
        <v>0</v>
      </c>
      <c r="BM23" s="317"/>
      <c r="BN23" s="317"/>
      <c r="BO23" s="317"/>
      <c r="BP23" s="317">
        <f>SUM(BP7:BS22)</f>
        <v>0</v>
      </c>
      <c r="BQ23" s="317"/>
      <c r="BR23" s="317"/>
      <c r="BS23" s="317"/>
      <c r="BT23" s="12"/>
    </row>
    <row r="24" spans="1:72" ht="21.75" customHeight="1">
      <c r="A24" s="597" t="s">
        <v>262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5">
        <v>18</v>
      </c>
      <c r="L24" s="317">
        <f>Sheet11!AE14</f>
        <v>0</v>
      </c>
      <c r="M24" s="317"/>
      <c r="N24" s="317"/>
      <c r="O24" s="317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317">
        <f>Sheet11!AI14</f>
        <v>0</v>
      </c>
      <c r="AS24" s="317"/>
      <c r="AT24" s="317"/>
      <c r="AU24" s="317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12"/>
    </row>
    <row r="25" spans="1:72" ht="21.75" customHeight="1">
      <c r="A25" s="597" t="s">
        <v>263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5">
        <v>19</v>
      </c>
      <c r="L25" s="317">
        <f>L23-L24</f>
        <v>0</v>
      </c>
      <c r="M25" s="317"/>
      <c r="N25" s="317"/>
      <c r="O25" s="317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317">
        <f>AR23-AR24</f>
        <v>0</v>
      </c>
      <c r="AS25" s="317"/>
      <c r="AT25" s="317"/>
      <c r="AU25" s="317"/>
      <c r="AV25" s="596"/>
      <c r="AW25" s="596"/>
      <c r="AX25" s="596"/>
      <c r="AY25" s="596"/>
      <c r="AZ25" s="596"/>
      <c r="BA25" s="596"/>
      <c r="BB25" s="596"/>
      <c r="BC25" s="596"/>
      <c r="BD25" s="596"/>
      <c r="BE25" s="596"/>
      <c r="BF25" s="596"/>
      <c r="BG25" s="596"/>
      <c r="BH25" s="596"/>
      <c r="BI25" s="596"/>
      <c r="BJ25" s="596"/>
      <c r="BK25" s="596"/>
      <c r="BL25" s="596"/>
      <c r="BM25" s="596"/>
      <c r="BN25" s="596"/>
      <c r="BO25" s="596"/>
      <c r="BP25" s="596"/>
      <c r="BQ25" s="596"/>
      <c r="BR25" s="596"/>
      <c r="BS25" s="596"/>
      <c r="BT25" s="12"/>
    </row>
    <row r="26" spans="1:72" ht="23.25" customHeight="1">
      <c r="A26" s="70" t="s">
        <v>294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</sheetData>
  <mergeCells count="343">
    <mergeCell ref="L1:BS1"/>
    <mergeCell ref="T2:AE3"/>
    <mergeCell ref="AF2:AQ3"/>
    <mergeCell ref="AR2:BS2"/>
    <mergeCell ref="AR3:AU5"/>
    <mergeCell ref="AV3:BG3"/>
    <mergeCell ref="BH3:BS3"/>
    <mergeCell ref="BP4:BS5"/>
    <mergeCell ref="AJ4:AM5"/>
    <mergeCell ref="AN4:AQ5"/>
    <mergeCell ref="AB6:AE6"/>
    <mergeCell ref="BD4:BG5"/>
    <mergeCell ref="AF6:AI6"/>
    <mergeCell ref="AJ6:AM6"/>
    <mergeCell ref="AN6:AQ6"/>
    <mergeCell ref="AR6:AU6"/>
    <mergeCell ref="AV6:AY6"/>
    <mergeCell ref="AZ6:BC6"/>
    <mergeCell ref="BD6:BG6"/>
    <mergeCell ref="BH4:BK5"/>
    <mergeCell ref="BL4:BO5"/>
    <mergeCell ref="AB4:AE5"/>
    <mergeCell ref="AF4:AI5"/>
    <mergeCell ref="AV4:AY5"/>
    <mergeCell ref="AZ4:BC5"/>
    <mergeCell ref="BH6:BK6"/>
    <mergeCell ref="BL6:BO6"/>
    <mergeCell ref="BP6:BS6"/>
    <mergeCell ref="A7:J7"/>
    <mergeCell ref="L7:O7"/>
    <mergeCell ref="T7:W7"/>
    <mergeCell ref="X7:AA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BP7:BS7"/>
    <mergeCell ref="A8:J8"/>
    <mergeCell ref="L8:O8"/>
    <mergeCell ref="T8:W8"/>
    <mergeCell ref="X8:AA8"/>
    <mergeCell ref="AB8:AE8"/>
    <mergeCell ref="AF8:AI8"/>
    <mergeCell ref="AJ8:AM8"/>
    <mergeCell ref="AN8:AQ8"/>
    <mergeCell ref="AR8:AU8"/>
    <mergeCell ref="AV8:AY8"/>
    <mergeCell ref="AZ8:BC8"/>
    <mergeCell ref="BD8:BG8"/>
    <mergeCell ref="BH8:BK8"/>
    <mergeCell ref="BL8:BO8"/>
    <mergeCell ref="BP8:BS8"/>
    <mergeCell ref="A9:J9"/>
    <mergeCell ref="L9:O9"/>
    <mergeCell ref="T9:W9"/>
    <mergeCell ref="X9:AA9"/>
    <mergeCell ref="P9:S9"/>
    <mergeCell ref="AB9:AE9"/>
    <mergeCell ref="AF9:AI9"/>
    <mergeCell ref="AJ9:AM9"/>
    <mergeCell ref="AN9:AQ9"/>
    <mergeCell ref="AR9:AU9"/>
    <mergeCell ref="AV9:AY9"/>
    <mergeCell ref="AZ9:BC9"/>
    <mergeCell ref="BD9:BG9"/>
    <mergeCell ref="BH9:BK9"/>
    <mergeCell ref="BL9:BO9"/>
    <mergeCell ref="BP9:BS9"/>
    <mergeCell ref="A10:J10"/>
    <mergeCell ref="L10:O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AZ10:BC10"/>
    <mergeCell ref="BD10:BG10"/>
    <mergeCell ref="BH10:BK10"/>
    <mergeCell ref="BL10:BO10"/>
    <mergeCell ref="BP10:BS10"/>
    <mergeCell ref="A11:J11"/>
    <mergeCell ref="L11:O11"/>
    <mergeCell ref="T11:W11"/>
    <mergeCell ref="X11:AA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BH11:BK11"/>
    <mergeCell ref="BL11:BO11"/>
    <mergeCell ref="BP11:BS11"/>
    <mergeCell ref="A12:J12"/>
    <mergeCell ref="L12:O12"/>
    <mergeCell ref="T12:W12"/>
    <mergeCell ref="X12:AA12"/>
    <mergeCell ref="AB12:AE12"/>
    <mergeCell ref="AF12:AI12"/>
    <mergeCell ref="AJ12:AM12"/>
    <mergeCell ref="AN12:AQ12"/>
    <mergeCell ref="AR12:AU12"/>
    <mergeCell ref="AV12:AY12"/>
    <mergeCell ref="AZ12:BC12"/>
    <mergeCell ref="BD12:BG12"/>
    <mergeCell ref="BH12:BK12"/>
    <mergeCell ref="BL12:BO12"/>
    <mergeCell ref="BP12:BS12"/>
    <mergeCell ref="A13:J13"/>
    <mergeCell ref="L13:O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Z13:BC13"/>
    <mergeCell ref="BD13:BG13"/>
    <mergeCell ref="BH13:BK13"/>
    <mergeCell ref="BL13:BO13"/>
    <mergeCell ref="BP13:BS13"/>
    <mergeCell ref="A14:J14"/>
    <mergeCell ref="L14:O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Z14:BC14"/>
    <mergeCell ref="BD14:BG14"/>
    <mergeCell ref="BH14:BK14"/>
    <mergeCell ref="BL14:BO14"/>
    <mergeCell ref="BP14:BS14"/>
    <mergeCell ref="A15:J15"/>
    <mergeCell ref="L15:O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Z15:BC15"/>
    <mergeCell ref="BD15:BG15"/>
    <mergeCell ref="BH15:BK15"/>
    <mergeCell ref="BL15:BO15"/>
    <mergeCell ref="BP15:BS15"/>
    <mergeCell ref="A16:J16"/>
    <mergeCell ref="L16:O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Z16:BC16"/>
    <mergeCell ref="BD16:BG16"/>
    <mergeCell ref="BH16:BK16"/>
    <mergeCell ref="BL16:BO16"/>
    <mergeCell ref="BP16:BS16"/>
    <mergeCell ref="A17:J17"/>
    <mergeCell ref="L17:O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AZ17:BC17"/>
    <mergeCell ref="BD17:BG17"/>
    <mergeCell ref="BH17:BK17"/>
    <mergeCell ref="BL17:BO17"/>
    <mergeCell ref="BP17:BS17"/>
    <mergeCell ref="A18:J18"/>
    <mergeCell ref="L18:O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Z18:BC18"/>
    <mergeCell ref="BD18:BG18"/>
    <mergeCell ref="BH18:BK18"/>
    <mergeCell ref="BL18:BO18"/>
    <mergeCell ref="BP18:BS18"/>
    <mergeCell ref="A19:J19"/>
    <mergeCell ref="L19:O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AZ19:BC19"/>
    <mergeCell ref="BD19:BG19"/>
    <mergeCell ref="BH19:BK19"/>
    <mergeCell ref="BL19:BO19"/>
    <mergeCell ref="BP19:BS19"/>
    <mergeCell ref="A20:J20"/>
    <mergeCell ref="L20:O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Z20:BC20"/>
    <mergeCell ref="BD20:BG20"/>
    <mergeCell ref="BH20:BK20"/>
    <mergeCell ref="BL20:BO20"/>
    <mergeCell ref="BP20:BS20"/>
    <mergeCell ref="A21:J21"/>
    <mergeCell ref="L21:O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Z21:BC21"/>
    <mergeCell ref="BD21:BG21"/>
    <mergeCell ref="BH21:BK21"/>
    <mergeCell ref="BL21:BO21"/>
    <mergeCell ref="BP21:BS21"/>
    <mergeCell ref="A22:J22"/>
    <mergeCell ref="L22:O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Z22:BC22"/>
    <mergeCell ref="BD22:BG22"/>
    <mergeCell ref="BH22:BK22"/>
    <mergeCell ref="BL22:BO22"/>
    <mergeCell ref="BP22:BS22"/>
    <mergeCell ref="A23:J23"/>
    <mergeCell ref="L23:O23"/>
    <mergeCell ref="T23:W23"/>
    <mergeCell ref="X23:AA23"/>
    <mergeCell ref="P23:S23"/>
    <mergeCell ref="BH23:BK23"/>
    <mergeCell ref="BL23:BO23"/>
    <mergeCell ref="BP23:BS23"/>
    <mergeCell ref="AR23:AU23"/>
    <mergeCell ref="AV23:AY23"/>
    <mergeCell ref="AZ23:BC23"/>
    <mergeCell ref="BD23:BG23"/>
    <mergeCell ref="A24:J24"/>
    <mergeCell ref="L24:O24"/>
    <mergeCell ref="T24:W24"/>
    <mergeCell ref="X24:AA24"/>
    <mergeCell ref="P24:S24"/>
    <mergeCell ref="AV24:AY24"/>
    <mergeCell ref="AZ24:BC24"/>
    <mergeCell ref="AF24:AI24"/>
    <mergeCell ref="AJ24:AM24"/>
    <mergeCell ref="AN24:AQ24"/>
    <mergeCell ref="A25:J25"/>
    <mergeCell ref="L25:O25"/>
    <mergeCell ref="T25:W25"/>
    <mergeCell ref="X25:AA25"/>
    <mergeCell ref="P25:S25"/>
    <mergeCell ref="AV25:AY25"/>
    <mergeCell ref="AZ25:BC25"/>
    <mergeCell ref="AF25:AI25"/>
    <mergeCell ref="AJ25:AM25"/>
    <mergeCell ref="AN25:AQ25"/>
    <mergeCell ref="AB23:AE23"/>
    <mergeCell ref="AF23:AI23"/>
    <mergeCell ref="AJ23:AM23"/>
    <mergeCell ref="AN23:AQ23"/>
    <mergeCell ref="AB25:AE25"/>
    <mergeCell ref="AR25:AU25"/>
    <mergeCell ref="AB24:AE24"/>
    <mergeCell ref="AR24:AU24"/>
    <mergeCell ref="P12:S12"/>
    <mergeCell ref="P13:S13"/>
    <mergeCell ref="P7:S7"/>
    <mergeCell ref="P8:S8"/>
    <mergeCell ref="P18:S18"/>
    <mergeCell ref="P19:S19"/>
    <mergeCell ref="P20:S20"/>
    <mergeCell ref="P21:S21"/>
    <mergeCell ref="L6:O6"/>
    <mergeCell ref="T4:W5"/>
    <mergeCell ref="X4:AA5"/>
    <mergeCell ref="P22:S22"/>
    <mergeCell ref="P14:S14"/>
    <mergeCell ref="P15:S15"/>
    <mergeCell ref="P16:S16"/>
    <mergeCell ref="P17:S17"/>
    <mergeCell ref="P10:S10"/>
    <mergeCell ref="P11:S11"/>
    <mergeCell ref="BL25:BO25"/>
    <mergeCell ref="BP25:BS25"/>
    <mergeCell ref="BD24:BG24"/>
    <mergeCell ref="BH24:BK24"/>
    <mergeCell ref="BL24:BO24"/>
    <mergeCell ref="BP24:BS24"/>
    <mergeCell ref="A1:C3"/>
    <mergeCell ref="D1:J5"/>
    <mergeCell ref="BD25:BG25"/>
    <mergeCell ref="BH25:BK25"/>
    <mergeCell ref="L2:S3"/>
    <mergeCell ref="L4:O5"/>
    <mergeCell ref="T6:W6"/>
    <mergeCell ref="X6:AA6"/>
    <mergeCell ref="P4:S5"/>
    <mergeCell ref="P6:S6"/>
  </mergeCells>
  <printOptions/>
  <pageMargins left="0.44" right="0.67" top="0.73" bottom="0.69" header="0.5" footer="0.5"/>
  <pageSetup blackAndWhite="1" horizontalDpi="360" verticalDpi="360" orientation="landscape" paperSize="9" scale="70" r:id="rId1"/>
  <headerFooter alignWithMargins="0">
    <oddHeader>&amp;LSTA4TAGokl&amp;R14.oldal</oddHeader>
    <oddFooter>&amp;R/tag adatlap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T54"/>
  <sheetViews>
    <sheetView zoomScale="50" zoomScaleNormal="50" workbookViewId="0" topLeftCell="A1">
      <selection activeCell="T11" sqref="T11:W11"/>
    </sheetView>
  </sheetViews>
  <sheetFormatPr defaultColWidth="9.140625" defaultRowHeight="12.75"/>
  <cols>
    <col min="1" max="3" width="3.28125" style="14" customWidth="1"/>
    <col min="4" max="10" width="2.7109375" style="14" customWidth="1"/>
    <col min="11" max="11" width="3.7109375" style="14" customWidth="1"/>
    <col min="12" max="31" width="2.7109375" style="14" customWidth="1"/>
    <col min="32" max="43" width="2.28125" style="14" customWidth="1"/>
    <col min="44" max="59" width="2.7109375" style="14" customWidth="1"/>
    <col min="60" max="71" width="2.28125" style="14" customWidth="1"/>
    <col min="72" max="16384" width="2.7109375" style="14" customWidth="1"/>
  </cols>
  <sheetData>
    <row r="1" spans="1:72" ht="19.5" customHeight="1">
      <c r="A1" s="207" t="s">
        <v>213</v>
      </c>
      <c r="B1" s="208"/>
      <c r="C1" s="299"/>
      <c r="D1" s="594" t="s">
        <v>284</v>
      </c>
      <c r="E1" s="422"/>
      <c r="F1" s="422"/>
      <c r="G1" s="422"/>
      <c r="H1" s="422"/>
      <c r="I1" s="422"/>
      <c r="J1" s="422"/>
      <c r="K1" s="12"/>
      <c r="L1" s="615" t="s">
        <v>90</v>
      </c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7"/>
      <c r="BT1" s="12"/>
    </row>
    <row r="2" spans="1:72" ht="12.75" customHeight="1">
      <c r="A2" s="321"/>
      <c r="B2" s="322"/>
      <c r="C2" s="323"/>
      <c r="D2" s="594"/>
      <c r="E2" s="422"/>
      <c r="F2" s="422"/>
      <c r="G2" s="422"/>
      <c r="H2" s="422"/>
      <c r="I2" s="422"/>
      <c r="J2" s="422"/>
      <c r="K2" s="12"/>
      <c r="L2" s="603" t="s">
        <v>41</v>
      </c>
      <c r="M2" s="604"/>
      <c r="N2" s="604"/>
      <c r="O2" s="604"/>
      <c r="P2" s="604"/>
      <c r="Q2" s="604"/>
      <c r="R2" s="604"/>
      <c r="S2" s="605"/>
      <c r="T2" s="333" t="s">
        <v>208</v>
      </c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3"/>
      <c r="AF2" s="333" t="s">
        <v>209</v>
      </c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3"/>
      <c r="AR2" s="615" t="s">
        <v>268</v>
      </c>
      <c r="AS2" s="618"/>
      <c r="AT2" s="618"/>
      <c r="AU2" s="618"/>
      <c r="AV2" s="618"/>
      <c r="AW2" s="618"/>
      <c r="AX2" s="618"/>
      <c r="AY2" s="618"/>
      <c r="AZ2" s="618"/>
      <c r="BA2" s="618"/>
      <c r="BB2" s="618"/>
      <c r="BC2" s="618"/>
      <c r="BD2" s="618"/>
      <c r="BE2" s="618"/>
      <c r="BF2" s="618"/>
      <c r="BG2" s="618"/>
      <c r="BH2" s="618"/>
      <c r="BI2" s="618"/>
      <c r="BJ2" s="618"/>
      <c r="BK2" s="618"/>
      <c r="BL2" s="618"/>
      <c r="BM2" s="618"/>
      <c r="BN2" s="618"/>
      <c r="BO2" s="618"/>
      <c r="BP2" s="618"/>
      <c r="BQ2" s="618"/>
      <c r="BR2" s="618"/>
      <c r="BS2" s="619"/>
      <c r="BT2" s="12"/>
    </row>
    <row r="3" spans="1:72" ht="12.75" customHeight="1" thickBot="1">
      <c r="A3" s="210"/>
      <c r="B3" s="211"/>
      <c r="C3" s="300"/>
      <c r="D3" s="594"/>
      <c r="E3" s="422"/>
      <c r="F3" s="422"/>
      <c r="G3" s="422"/>
      <c r="H3" s="422"/>
      <c r="I3" s="422"/>
      <c r="J3" s="422"/>
      <c r="K3" s="12"/>
      <c r="L3" s="606"/>
      <c r="M3" s="607"/>
      <c r="N3" s="607"/>
      <c r="O3" s="607"/>
      <c r="P3" s="607"/>
      <c r="Q3" s="607"/>
      <c r="R3" s="607"/>
      <c r="S3" s="608"/>
      <c r="T3" s="446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8"/>
      <c r="AF3" s="446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333" t="s">
        <v>41</v>
      </c>
      <c r="AS3" s="442"/>
      <c r="AT3" s="442"/>
      <c r="AU3" s="443"/>
      <c r="AV3" s="615" t="s">
        <v>208</v>
      </c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7"/>
      <c r="BH3" s="615" t="s">
        <v>209</v>
      </c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7"/>
      <c r="BT3" s="12"/>
    </row>
    <row r="4" spans="1:72" ht="12.75" customHeight="1">
      <c r="A4" s="12"/>
      <c r="B4" s="12"/>
      <c r="C4" s="63"/>
      <c r="D4" s="595"/>
      <c r="E4" s="595"/>
      <c r="F4" s="595"/>
      <c r="G4" s="595"/>
      <c r="H4" s="595"/>
      <c r="I4" s="595"/>
      <c r="J4" s="595"/>
      <c r="K4" s="12"/>
      <c r="L4" s="238" t="s">
        <v>264</v>
      </c>
      <c r="M4" s="609"/>
      <c r="N4" s="609"/>
      <c r="O4" s="610"/>
      <c r="P4" s="614" t="s">
        <v>265</v>
      </c>
      <c r="Q4" s="346"/>
      <c r="R4" s="346"/>
      <c r="S4" s="346"/>
      <c r="T4" s="508" t="s">
        <v>210</v>
      </c>
      <c r="U4" s="352"/>
      <c r="V4" s="352"/>
      <c r="W4" s="352"/>
      <c r="X4" s="508" t="s">
        <v>211</v>
      </c>
      <c r="Y4" s="352"/>
      <c r="Z4" s="352"/>
      <c r="AA4" s="352"/>
      <c r="AB4" s="508" t="s">
        <v>212</v>
      </c>
      <c r="AC4" s="352"/>
      <c r="AD4" s="352"/>
      <c r="AE4" s="352"/>
      <c r="AF4" s="508" t="s">
        <v>210</v>
      </c>
      <c r="AG4" s="352"/>
      <c r="AH4" s="352"/>
      <c r="AI4" s="352"/>
      <c r="AJ4" s="508" t="s">
        <v>211</v>
      </c>
      <c r="AK4" s="352"/>
      <c r="AL4" s="352"/>
      <c r="AM4" s="352"/>
      <c r="AN4" s="508" t="s">
        <v>212</v>
      </c>
      <c r="AO4" s="352"/>
      <c r="AP4" s="352"/>
      <c r="AQ4" s="294"/>
      <c r="AR4" s="444"/>
      <c r="AS4" s="242"/>
      <c r="AT4" s="242"/>
      <c r="AU4" s="445"/>
      <c r="AV4" s="508" t="s">
        <v>210</v>
      </c>
      <c r="AW4" s="352"/>
      <c r="AX4" s="352"/>
      <c r="AY4" s="352"/>
      <c r="AZ4" s="508" t="s">
        <v>211</v>
      </c>
      <c r="BA4" s="352"/>
      <c r="BB4" s="352"/>
      <c r="BC4" s="352"/>
      <c r="BD4" s="508" t="s">
        <v>212</v>
      </c>
      <c r="BE4" s="352"/>
      <c r="BF4" s="352"/>
      <c r="BG4" s="352"/>
      <c r="BH4" s="508" t="s">
        <v>210</v>
      </c>
      <c r="BI4" s="352"/>
      <c r="BJ4" s="352"/>
      <c r="BK4" s="352"/>
      <c r="BL4" s="508" t="s">
        <v>211</v>
      </c>
      <c r="BM4" s="352"/>
      <c r="BN4" s="352"/>
      <c r="BO4" s="352"/>
      <c r="BP4" s="508" t="s">
        <v>212</v>
      </c>
      <c r="BQ4" s="352"/>
      <c r="BR4" s="352"/>
      <c r="BS4" s="352"/>
      <c r="BT4" s="12"/>
    </row>
    <row r="5" spans="1:72" ht="12.75">
      <c r="A5" s="12"/>
      <c r="B5" s="12"/>
      <c r="C5" s="63"/>
      <c r="D5" s="595"/>
      <c r="E5" s="595"/>
      <c r="F5" s="595"/>
      <c r="G5" s="595"/>
      <c r="H5" s="595"/>
      <c r="I5" s="595"/>
      <c r="J5" s="595"/>
      <c r="K5" s="12"/>
      <c r="L5" s="611"/>
      <c r="M5" s="612"/>
      <c r="N5" s="612"/>
      <c r="O5" s="613"/>
      <c r="P5" s="346"/>
      <c r="Q5" s="346"/>
      <c r="R5" s="346"/>
      <c r="S5" s="346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332"/>
      <c r="AR5" s="446"/>
      <c r="AS5" s="447"/>
      <c r="AT5" s="447"/>
      <c r="AU5" s="448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12"/>
    </row>
    <row r="6" spans="1:72" ht="12.75">
      <c r="A6" s="12"/>
      <c r="B6" s="12"/>
      <c r="C6" s="66"/>
      <c r="D6" s="66"/>
      <c r="E6" s="66"/>
      <c r="F6" s="66"/>
      <c r="G6" s="66"/>
      <c r="H6" s="66"/>
      <c r="I6" s="66"/>
      <c r="J6" s="66"/>
      <c r="K6" s="12"/>
      <c r="L6" s="199" t="s">
        <v>266</v>
      </c>
      <c r="M6" s="198"/>
      <c r="N6" s="198"/>
      <c r="O6" s="198"/>
      <c r="P6" s="198">
        <v>2</v>
      </c>
      <c r="Q6" s="198"/>
      <c r="R6" s="198"/>
      <c r="S6" s="198"/>
      <c r="T6" s="198">
        <v>3</v>
      </c>
      <c r="U6" s="198"/>
      <c r="V6" s="198"/>
      <c r="W6" s="198"/>
      <c r="X6" s="198">
        <v>4</v>
      </c>
      <c r="Y6" s="198"/>
      <c r="Z6" s="198"/>
      <c r="AA6" s="198"/>
      <c r="AB6" s="198">
        <v>5</v>
      </c>
      <c r="AC6" s="198"/>
      <c r="AD6" s="198"/>
      <c r="AE6" s="198"/>
      <c r="AF6" s="198">
        <v>6</v>
      </c>
      <c r="AG6" s="198"/>
      <c r="AH6" s="198"/>
      <c r="AI6" s="198"/>
      <c r="AJ6" s="198">
        <v>7</v>
      </c>
      <c r="AK6" s="198"/>
      <c r="AL6" s="198"/>
      <c r="AM6" s="198"/>
      <c r="AN6" s="198">
        <v>8</v>
      </c>
      <c r="AO6" s="198"/>
      <c r="AP6" s="198"/>
      <c r="AQ6" s="198"/>
      <c r="AR6" s="199" t="s">
        <v>267</v>
      </c>
      <c r="AS6" s="198"/>
      <c r="AT6" s="198"/>
      <c r="AU6" s="198"/>
      <c r="AV6" s="198">
        <v>10</v>
      </c>
      <c r="AW6" s="198"/>
      <c r="AX6" s="198"/>
      <c r="AY6" s="198"/>
      <c r="AZ6" s="198">
        <v>11</v>
      </c>
      <c r="BA6" s="198"/>
      <c r="BB6" s="198"/>
      <c r="BC6" s="198"/>
      <c r="BD6" s="198">
        <v>12</v>
      </c>
      <c r="BE6" s="198"/>
      <c r="BF6" s="198"/>
      <c r="BG6" s="198"/>
      <c r="BH6" s="198">
        <v>13</v>
      </c>
      <c r="BI6" s="198"/>
      <c r="BJ6" s="198"/>
      <c r="BK6" s="198"/>
      <c r="BL6" s="198">
        <v>14</v>
      </c>
      <c r="BM6" s="198"/>
      <c r="BN6" s="198"/>
      <c r="BO6" s="198"/>
      <c r="BP6" s="198">
        <v>15</v>
      </c>
      <c r="BQ6" s="198"/>
      <c r="BR6" s="198"/>
      <c r="BS6" s="198"/>
      <c r="BT6" s="12"/>
    </row>
    <row r="7" spans="1:72" ht="19.5" customHeight="1">
      <c r="A7" s="358" t="s">
        <v>71</v>
      </c>
      <c r="B7" s="358"/>
      <c r="C7" s="358"/>
      <c r="D7" s="358"/>
      <c r="E7" s="358"/>
      <c r="F7" s="358"/>
      <c r="G7" s="358"/>
      <c r="H7" s="358"/>
      <c r="I7" s="358"/>
      <c r="J7" s="358"/>
      <c r="K7" s="34">
        <v>1</v>
      </c>
      <c r="L7" s="317">
        <f>SUM(T7:AN7)</f>
        <v>0</v>
      </c>
      <c r="M7" s="317"/>
      <c r="N7" s="317"/>
      <c r="O7" s="317"/>
      <c r="P7" s="166"/>
      <c r="Q7" s="167"/>
      <c r="R7" s="167"/>
      <c r="S7" s="167"/>
      <c r="T7" s="166"/>
      <c r="U7" s="167"/>
      <c r="V7" s="167"/>
      <c r="W7" s="167"/>
      <c r="X7" s="166"/>
      <c r="Y7" s="167"/>
      <c r="Z7" s="167"/>
      <c r="AA7" s="167"/>
      <c r="AB7" s="166"/>
      <c r="AC7" s="167"/>
      <c r="AD7" s="167"/>
      <c r="AE7" s="167"/>
      <c r="AF7" s="251"/>
      <c r="AG7" s="252"/>
      <c r="AH7" s="252"/>
      <c r="AI7" s="253"/>
      <c r="AJ7" s="166"/>
      <c r="AK7" s="167"/>
      <c r="AL7" s="167"/>
      <c r="AM7" s="167"/>
      <c r="AN7" s="251"/>
      <c r="AO7" s="252"/>
      <c r="AP7" s="252"/>
      <c r="AQ7" s="253"/>
      <c r="AR7" s="317">
        <f>SUM(AV7:BP7)</f>
        <v>0</v>
      </c>
      <c r="AS7" s="317"/>
      <c r="AT7" s="317"/>
      <c r="AU7" s="317"/>
      <c r="AV7" s="166"/>
      <c r="AW7" s="167"/>
      <c r="AX7" s="167"/>
      <c r="AY7" s="167"/>
      <c r="AZ7" s="166"/>
      <c r="BA7" s="167"/>
      <c r="BB7" s="167"/>
      <c r="BC7" s="167"/>
      <c r="BD7" s="166"/>
      <c r="BE7" s="167"/>
      <c r="BF7" s="167"/>
      <c r="BG7" s="167"/>
      <c r="BH7" s="251"/>
      <c r="BI7" s="252"/>
      <c r="BJ7" s="252"/>
      <c r="BK7" s="253"/>
      <c r="BL7" s="166"/>
      <c r="BM7" s="167"/>
      <c r="BN7" s="167"/>
      <c r="BO7" s="167"/>
      <c r="BP7" s="251"/>
      <c r="BQ7" s="252"/>
      <c r="BR7" s="252"/>
      <c r="BS7" s="253"/>
      <c r="BT7" s="12"/>
    </row>
    <row r="8" spans="1:72" ht="19.5" customHeight="1">
      <c r="A8" s="358" t="s">
        <v>72</v>
      </c>
      <c r="B8" s="358"/>
      <c r="C8" s="358"/>
      <c r="D8" s="358"/>
      <c r="E8" s="358"/>
      <c r="F8" s="358"/>
      <c r="G8" s="358"/>
      <c r="H8" s="358"/>
      <c r="I8" s="358"/>
      <c r="J8" s="358"/>
      <c r="K8" s="34">
        <v>2</v>
      </c>
      <c r="L8" s="317">
        <f aca="true" t="shared" si="0" ref="L8:L22">SUM(T8:AN8)</f>
        <v>0</v>
      </c>
      <c r="M8" s="317"/>
      <c r="N8" s="317"/>
      <c r="O8" s="317"/>
      <c r="P8" s="166"/>
      <c r="Q8" s="167"/>
      <c r="R8" s="167"/>
      <c r="S8" s="167"/>
      <c r="T8" s="166"/>
      <c r="U8" s="167"/>
      <c r="V8" s="167"/>
      <c r="W8" s="167"/>
      <c r="X8" s="166"/>
      <c r="Y8" s="167"/>
      <c r="Z8" s="167"/>
      <c r="AA8" s="167"/>
      <c r="AB8" s="166"/>
      <c r="AC8" s="167"/>
      <c r="AD8" s="167"/>
      <c r="AE8" s="167"/>
      <c r="AF8" s="251"/>
      <c r="AG8" s="252"/>
      <c r="AH8" s="252"/>
      <c r="AI8" s="253"/>
      <c r="AJ8" s="166"/>
      <c r="AK8" s="167"/>
      <c r="AL8" s="167"/>
      <c r="AM8" s="167"/>
      <c r="AN8" s="251"/>
      <c r="AO8" s="252"/>
      <c r="AP8" s="252"/>
      <c r="AQ8" s="253"/>
      <c r="AR8" s="317">
        <f aca="true" t="shared" si="1" ref="AR8:AR22">SUM(AV8:BP8)</f>
        <v>0</v>
      </c>
      <c r="AS8" s="317"/>
      <c r="AT8" s="317"/>
      <c r="AU8" s="317"/>
      <c r="AV8" s="166"/>
      <c r="AW8" s="167"/>
      <c r="AX8" s="167"/>
      <c r="AY8" s="167"/>
      <c r="AZ8" s="166"/>
      <c r="BA8" s="167"/>
      <c r="BB8" s="167"/>
      <c r="BC8" s="167"/>
      <c r="BD8" s="166"/>
      <c r="BE8" s="167"/>
      <c r="BF8" s="167"/>
      <c r="BG8" s="167"/>
      <c r="BH8" s="251"/>
      <c r="BI8" s="252"/>
      <c r="BJ8" s="252"/>
      <c r="BK8" s="253"/>
      <c r="BL8" s="166"/>
      <c r="BM8" s="167"/>
      <c r="BN8" s="167"/>
      <c r="BO8" s="167"/>
      <c r="BP8" s="251"/>
      <c r="BQ8" s="252"/>
      <c r="BR8" s="252"/>
      <c r="BS8" s="253"/>
      <c r="BT8" s="12"/>
    </row>
    <row r="9" spans="1:72" ht="19.5" customHeight="1">
      <c r="A9" s="358" t="s">
        <v>73</v>
      </c>
      <c r="B9" s="358"/>
      <c r="C9" s="358"/>
      <c r="D9" s="358"/>
      <c r="E9" s="358"/>
      <c r="F9" s="358"/>
      <c r="G9" s="358"/>
      <c r="H9" s="358"/>
      <c r="I9" s="358"/>
      <c r="J9" s="358"/>
      <c r="K9" s="34">
        <v>3</v>
      </c>
      <c r="L9" s="317">
        <f t="shared" si="0"/>
        <v>0</v>
      </c>
      <c r="M9" s="317"/>
      <c r="N9" s="317"/>
      <c r="O9" s="317"/>
      <c r="P9" s="166"/>
      <c r="Q9" s="167"/>
      <c r="R9" s="167"/>
      <c r="S9" s="167"/>
      <c r="T9" s="166"/>
      <c r="U9" s="167"/>
      <c r="V9" s="167"/>
      <c r="W9" s="167"/>
      <c r="X9" s="166"/>
      <c r="Y9" s="167"/>
      <c r="Z9" s="167"/>
      <c r="AA9" s="167"/>
      <c r="AB9" s="166"/>
      <c r="AC9" s="167"/>
      <c r="AD9" s="167"/>
      <c r="AE9" s="167"/>
      <c r="AF9" s="251"/>
      <c r="AG9" s="252"/>
      <c r="AH9" s="252"/>
      <c r="AI9" s="253"/>
      <c r="AJ9" s="166"/>
      <c r="AK9" s="167"/>
      <c r="AL9" s="167"/>
      <c r="AM9" s="167"/>
      <c r="AN9" s="251"/>
      <c r="AO9" s="252"/>
      <c r="AP9" s="252"/>
      <c r="AQ9" s="253"/>
      <c r="AR9" s="317">
        <f t="shared" si="1"/>
        <v>0</v>
      </c>
      <c r="AS9" s="317"/>
      <c r="AT9" s="317"/>
      <c r="AU9" s="317"/>
      <c r="AV9" s="166"/>
      <c r="AW9" s="167"/>
      <c r="AX9" s="167"/>
      <c r="AY9" s="167"/>
      <c r="AZ9" s="166"/>
      <c r="BA9" s="167"/>
      <c r="BB9" s="167"/>
      <c r="BC9" s="167"/>
      <c r="BD9" s="166"/>
      <c r="BE9" s="167"/>
      <c r="BF9" s="167"/>
      <c r="BG9" s="167"/>
      <c r="BH9" s="251"/>
      <c r="BI9" s="252"/>
      <c r="BJ9" s="252"/>
      <c r="BK9" s="253"/>
      <c r="BL9" s="166"/>
      <c r="BM9" s="167"/>
      <c r="BN9" s="167"/>
      <c r="BO9" s="167"/>
      <c r="BP9" s="251"/>
      <c r="BQ9" s="252"/>
      <c r="BR9" s="252"/>
      <c r="BS9" s="253"/>
      <c r="BT9" s="12"/>
    </row>
    <row r="10" spans="1:72" ht="19.5" customHeight="1">
      <c r="A10" s="358" t="s">
        <v>74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4">
        <v>4</v>
      </c>
      <c r="L10" s="317">
        <f t="shared" si="0"/>
        <v>0</v>
      </c>
      <c r="M10" s="317"/>
      <c r="N10" s="317"/>
      <c r="O10" s="317"/>
      <c r="P10" s="166"/>
      <c r="Q10" s="167"/>
      <c r="R10" s="167"/>
      <c r="S10" s="167"/>
      <c r="T10" s="166"/>
      <c r="U10" s="167"/>
      <c r="V10" s="167"/>
      <c r="W10" s="167"/>
      <c r="X10" s="166"/>
      <c r="Y10" s="167"/>
      <c r="Z10" s="167"/>
      <c r="AA10" s="167"/>
      <c r="AB10" s="166"/>
      <c r="AC10" s="167"/>
      <c r="AD10" s="167"/>
      <c r="AE10" s="167"/>
      <c r="AF10" s="251"/>
      <c r="AG10" s="252"/>
      <c r="AH10" s="252"/>
      <c r="AI10" s="253"/>
      <c r="AJ10" s="166"/>
      <c r="AK10" s="167"/>
      <c r="AL10" s="167"/>
      <c r="AM10" s="167"/>
      <c r="AN10" s="251"/>
      <c r="AO10" s="252"/>
      <c r="AP10" s="252"/>
      <c r="AQ10" s="253"/>
      <c r="AR10" s="317">
        <f t="shared" si="1"/>
        <v>0</v>
      </c>
      <c r="AS10" s="317"/>
      <c r="AT10" s="317"/>
      <c r="AU10" s="317"/>
      <c r="AV10" s="166"/>
      <c r="AW10" s="167"/>
      <c r="AX10" s="167"/>
      <c r="AY10" s="167"/>
      <c r="AZ10" s="166"/>
      <c r="BA10" s="167"/>
      <c r="BB10" s="167"/>
      <c r="BC10" s="167"/>
      <c r="BD10" s="166"/>
      <c r="BE10" s="167"/>
      <c r="BF10" s="167"/>
      <c r="BG10" s="167"/>
      <c r="BH10" s="251"/>
      <c r="BI10" s="252"/>
      <c r="BJ10" s="252"/>
      <c r="BK10" s="253"/>
      <c r="BL10" s="166"/>
      <c r="BM10" s="167"/>
      <c r="BN10" s="167"/>
      <c r="BO10" s="167"/>
      <c r="BP10" s="251"/>
      <c r="BQ10" s="252"/>
      <c r="BR10" s="252"/>
      <c r="BS10" s="253"/>
      <c r="BT10" s="12"/>
    </row>
    <row r="11" spans="1:72" ht="19.5" customHeight="1">
      <c r="A11" s="358" t="s">
        <v>75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4">
        <v>5</v>
      </c>
      <c r="L11" s="317">
        <f t="shared" si="0"/>
        <v>0</v>
      </c>
      <c r="M11" s="317"/>
      <c r="N11" s="317"/>
      <c r="O11" s="317"/>
      <c r="P11" s="166"/>
      <c r="Q11" s="167"/>
      <c r="R11" s="167"/>
      <c r="S11" s="167"/>
      <c r="T11" s="166"/>
      <c r="U11" s="167"/>
      <c r="V11" s="167"/>
      <c r="W11" s="167"/>
      <c r="X11" s="166"/>
      <c r="Y11" s="167"/>
      <c r="Z11" s="167"/>
      <c r="AA11" s="167"/>
      <c r="AB11" s="166"/>
      <c r="AC11" s="167"/>
      <c r="AD11" s="167"/>
      <c r="AE11" s="167"/>
      <c r="AF11" s="251"/>
      <c r="AG11" s="252"/>
      <c r="AH11" s="252"/>
      <c r="AI11" s="253"/>
      <c r="AJ11" s="166"/>
      <c r="AK11" s="167"/>
      <c r="AL11" s="167"/>
      <c r="AM11" s="167"/>
      <c r="AN11" s="251"/>
      <c r="AO11" s="252"/>
      <c r="AP11" s="252"/>
      <c r="AQ11" s="253"/>
      <c r="AR11" s="317">
        <f t="shared" si="1"/>
        <v>0</v>
      </c>
      <c r="AS11" s="317"/>
      <c r="AT11" s="317"/>
      <c r="AU11" s="317"/>
      <c r="AV11" s="166"/>
      <c r="AW11" s="167"/>
      <c r="AX11" s="167"/>
      <c r="AY11" s="167"/>
      <c r="AZ11" s="166"/>
      <c r="BA11" s="167"/>
      <c r="BB11" s="167"/>
      <c r="BC11" s="167"/>
      <c r="BD11" s="166"/>
      <c r="BE11" s="167"/>
      <c r="BF11" s="167"/>
      <c r="BG11" s="167"/>
      <c r="BH11" s="251"/>
      <c r="BI11" s="252"/>
      <c r="BJ11" s="252"/>
      <c r="BK11" s="253"/>
      <c r="BL11" s="166"/>
      <c r="BM11" s="167"/>
      <c r="BN11" s="167"/>
      <c r="BO11" s="167"/>
      <c r="BP11" s="251"/>
      <c r="BQ11" s="252"/>
      <c r="BR11" s="252"/>
      <c r="BS11" s="253"/>
      <c r="BT11" s="12"/>
    </row>
    <row r="12" spans="1:72" ht="19.5" customHeight="1">
      <c r="A12" s="358" t="s">
        <v>76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4">
        <v>6</v>
      </c>
      <c r="L12" s="317">
        <f t="shared" si="0"/>
        <v>0</v>
      </c>
      <c r="M12" s="317"/>
      <c r="N12" s="317"/>
      <c r="O12" s="317"/>
      <c r="P12" s="166"/>
      <c r="Q12" s="167"/>
      <c r="R12" s="167"/>
      <c r="S12" s="167"/>
      <c r="T12" s="166"/>
      <c r="U12" s="167"/>
      <c r="V12" s="167"/>
      <c r="W12" s="167"/>
      <c r="X12" s="166"/>
      <c r="Y12" s="167"/>
      <c r="Z12" s="167"/>
      <c r="AA12" s="167"/>
      <c r="AB12" s="166"/>
      <c r="AC12" s="167"/>
      <c r="AD12" s="167"/>
      <c r="AE12" s="167"/>
      <c r="AF12" s="251"/>
      <c r="AG12" s="252"/>
      <c r="AH12" s="252"/>
      <c r="AI12" s="253"/>
      <c r="AJ12" s="166"/>
      <c r="AK12" s="167"/>
      <c r="AL12" s="167"/>
      <c r="AM12" s="167"/>
      <c r="AN12" s="251"/>
      <c r="AO12" s="252"/>
      <c r="AP12" s="252"/>
      <c r="AQ12" s="253"/>
      <c r="AR12" s="317">
        <f t="shared" si="1"/>
        <v>0</v>
      </c>
      <c r="AS12" s="317"/>
      <c r="AT12" s="317"/>
      <c r="AU12" s="317"/>
      <c r="AV12" s="166"/>
      <c r="AW12" s="167"/>
      <c r="AX12" s="167"/>
      <c r="AY12" s="167"/>
      <c r="AZ12" s="166"/>
      <c r="BA12" s="167"/>
      <c r="BB12" s="167"/>
      <c r="BC12" s="167"/>
      <c r="BD12" s="166"/>
      <c r="BE12" s="167"/>
      <c r="BF12" s="167"/>
      <c r="BG12" s="167"/>
      <c r="BH12" s="251"/>
      <c r="BI12" s="252"/>
      <c r="BJ12" s="252"/>
      <c r="BK12" s="253"/>
      <c r="BL12" s="166"/>
      <c r="BM12" s="167"/>
      <c r="BN12" s="167"/>
      <c r="BO12" s="167"/>
      <c r="BP12" s="251"/>
      <c r="BQ12" s="252"/>
      <c r="BR12" s="252"/>
      <c r="BS12" s="253"/>
      <c r="BT12" s="12"/>
    </row>
    <row r="13" spans="1:72" ht="19.5" customHeight="1">
      <c r="A13" s="358" t="s">
        <v>77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4">
        <v>7</v>
      </c>
      <c r="L13" s="317">
        <f t="shared" si="0"/>
        <v>0</v>
      </c>
      <c r="M13" s="317"/>
      <c r="N13" s="317"/>
      <c r="O13" s="317"/>
      <c r="P13" s="166"/>
      <c r="Q13" s="167"/>
      <c r="R13" s="167"/>
      <c r="S13" s="167"/>
      <c r="T13" s="166"/>
      <c r="U13" s="167"/>
      <c r="V13" s="167"/>
      <c r="W13" s="167"/>
      <c r="X13" s="166"/>
      <c r="Y13" s="167"/>
      <c r="Z13" s="167"/>
      <c r="AA13" s="167"/>
      <c r="AB13" s="166"/>
      <c r="AC13" s="167"/>
      <c r="AD13" s="167"/>
      <c r="AE13" s="167"/>
      <c r="AF13" s="251"/>
      <c r="AG13" s="252"/>
      <c r="AH13" s="252"/>
      <c r="AI13" s="253"/>
      <c r="AJ13" s="166"/>
      <c r="AK13" s="167"/>
      <c r="AL13" s="167"/>
      <c r="AM13" s="167"/>
      <c r="AN13" s="251"/>
      <c r="AO13" s="252"/>
      <c r="AP13" s="252"/>
      <c r="AQ13" s="253"/>
      <c r="AR13" s="317">
        <f t="shared" si="1"/>
        <v>0</v>
      </c>
      <c r="AS13" s="317"/>
      <c r="AT13" s="317"/>
      <c r="AU13" s="317"/>
      <c r="AV13" s="166"/>
      <c r="AW13" s="167"/>
      <c r="AX13" s="167"/>
      <c r="AY13" s="167"/>
      <c r="AZ13" s="166"/>
      <c r="BA13" s="167"/>
      <c r="BB13" s="167"/>
      <c r="BC13" s="167"/>
      <c r="BD13" s="166"/>
      <c r="BE13" s="167"/>
      <c r="BF13" s="167"/>
      <c r="BG13" s="167"/>
      <c r="BH13" s="251"/>
      <c r="BI13" s="252"/>
      <c r="BJ13" s="252"/>
      <c r="BK13" s="253"/>
      <c r="BL13" s="166"/>
      <c r="BM13" s="167"/>
      <c r="BN13" s="167"/>
      <c r="BO13" s="167"/>
      <c r="BP13" s="251"/>
      <c r="BQ13" s="252"/>
      <c r="BR13" s="252"/>
      <c r="BS13" s="253"/>
      <c r="BT13" s="12"/>
    </row>
    <row r="14" spans="1:72" ht="19.5" customHeight="1">
      <c r="A14" s="358" t="s">
        <v>78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4">
        <v>8</v>
      </c>
      <c r="L14" s="317">
        <f t="shared" si="0"/>
        <v>0</v>
      </c>
      <c r="M14" s="317"/>
      <c r="N14" s="317"/>
      <c r="O14" s="317"/>
      <c r="P14" s="166"/>
      <c r="Q14" s="167"/>
      <c r="R14" s="167"/>
      <c r="S14" s="167"/>
      <c r="T14" s="166"/>
      <c r="U14" s="167"/>
      <c r="V14" s="167"/>
      <c r="W14" s="167"/>
      <c r="X14" s="166"/>
      <c r="Y14" s="167"/>
      <c r="Z14" s="167"/>
      <c r="AA14" s="167"/>
      <c r="AB14" s="166"/>
      <c r="AC14" s="167"/>
      <c r="AD14" s="167"/>
      <c r="AE14" s="167"/>
      <c r="AF14" s="251"/>
      <c r="AG14" s="252"/>
      <c r="AH14" s="252"/>
      <c r="AI14" s="253"/>
      <c r="AJ14" s="166"/>
      <c r="AK14" s="167"/>
      <c r="AL14" s="167"/>
      <c r="AM14" s="167"/>
      <c r="AN14" s="251"/>
      <c r="AO14" s="252"/>
      <c r="AP14" s="252"/>
      <c r="AQ14" s="253"/>
      <c r="AR14" s="317">
        <f t="shared" si="1"/>
        <v>0</v>
      </c>
      <c r="AS14" s="317"/>
      <c r="AT14" s="317"/>
      <c r="AU14" s="317"/>
      <c r="AV14" s="166"/>
      <c r="AW14" s="167"/>
      <c r="AX14" s="167"/>
      <c r="AY14" s="167"/>
      <c r="AZ14" s="166"/>
      <c r="BA14" s="167"/>
      <c r="BB14" s="167"/>
      <c r="BC14" s="167"/>
      <c r="BD14" s="166"/>
      <c r="BE14" s="167"/>
      <c r="BF14" s="167"/>
      <c r="BG14" s="167"/>
      <c r="BH14" s="251"/>
      <c r="BI14" s="252"/>
      <c r="BJ14" s="252"/>
      <c r="BK14" s="253"/>
      <c r="BL14" s="166"/>
      <c r="BM14" s="167"/>
      <c r="BN14" s="167"/>
      <c r="BO14" s="167"/>
      <c r="BP14" s="251"/>
      <c r="BQ14" s="252"/>
      <c r="BR14" s="252"/>
      <c r="BS14" s="253"/>
      <c r="BT14" s="12"/>
    </row>
    <row r="15" spans="1:72" ht="19.5" customHeight="1">
      <c r="A15" s="358" t="s">
        <v>79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4">
        <v>9</v>
      </c>
      <c r="L15" s="317">
        <f t="shared" si="0"/>
        <v>0</v>
      </c>
      <c r="M15" s="317"/>
      <c r="N15" s="317"/>
      <c r="O15" s="317"/>
      <c r="P15" s="166"/>
      <c r="Q15" s="167"/>
      <c r="R15" s="167"/>
      <c r="S15" s="167"/>
      <c r="T15" s="166"/>
      <c r="U15" s="167"/>
      <c r="V15" s="167"/>
      <c r="W15" s="167"/>
      <c r="X15" s="166"/>
      <c r="Y15" s="167"/>
      <c r="Z15" s="167"/>
      <c r="AA15" s="167"/>
      <c r="AB15" s="166"/>
      <c r="AC15" s="167"/>
      <c r="AD15" s="167"/>
      <c r="AE15" s="167"/>
      <c r="AF15" s="251"/>
      <c r="AG15" s="252"/>
      <c r="AH15" s="252"/>
      <c r="AI15" s="253"/>
      <c r="AJ15" s="166"/>
      <c r="AK15" s="167"/>
      <c r="AL15" s="167"/>
      <c r="AM15" s="167"/>
      <c r="AN15" s="251"/>
      <c r="AO15" s="252"/>
      <c r="AP15" s="252"/>
      <c r="AQ15" s="253"/>
      <c r="AR15" s="317">
        <f t="shared" si="1"/>
        <v>0</v>
      </c>
      <c r="AS15" s="317"/>
      <c r="AT15" s="317"/>
      <c r="AU15" s="317"/>
      <c r="AV15" s="166"/>
      <c r="AW15" s="167"/>
      <c r="AX15" s="167"/>
      <c r="AY15" s="167"/>
      <c r="AZ15" s="166"/>
      <c r="BA15" s="167"/>
      <c r="BB15" s="167"/>
      <c r="BC15" s="167"/>
      <c r="BD15" s="166"/>
      <c r="BE15" s="167"/>
      <c r="BF15" s="167"/>
      <c r="BG15" s="167"/>
      <c r="BH15" s="251"/>
      <c r="BI15" s="252"/>
      <c r="BJ15" s="252"/>
      <c r="BK15" s="253"/>
      <c r="BL15" s="166"/>
      <c r="BM15" s="167"/>
      <c r="BN15" s="167"/>
      <c r="BO15" s="167"/>
      <c r="BP15" s="251"/>
      <c r="BQ15" s="252"/>
      <c r="BR15" s="252"/>
      <c r="BS15" s="253"/>
      <c r="BT15" s="12"/>
    </row>
    <row r="16" spans="1:72" ht="19.5" customHeight="1">
      <c r="A16" s="358" t="s">
        <v>80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4">
        <v>10</v>
      </c>
      <c r="L16" s="317">
        <f t="shared" si="0"/>
        <v>0</v>
      </c>
      <c r="M16" s="317"/>
      <c r="N16" s="317"/>
      <c r="O16" s="317"/>
      <c r="P16" s="166"/>
      <c r="Q16" s="167"/>
      <c r="R16" s="167"/>
      <c r="S16" s="167"/>
      <c r="T16" s="166"/>
      <c r="U16" s="167"/>
      <c r="V16" s="167"/>
      <c r="W16" s="167"/>
      <c r="X16" s="166"/>
      <c r="Y16" s="167"/>
      <c r="Z16" s="167"/>
      <c r="AA16" s="167"/>
      <c r="AB16" s="166"/>
      <c r="AC16" s="167"/>
      <c r="AD16" s="167"/>
      <c r="AE16" s="167"/>
      <c r="AF16" s="251"/>
      <c r="AG16" s="252"/>
      <c r="AH16" s="252"/>
      <c r="AI16" s="253"/>
      <c r="AJ16" s="166"/>
      <c r="AK16" s="167"/>
      <c r="AL16" s="167"/>
      <c r="AM16" s="167"/>
      <c r="AN16" s="251"/>
      <c r="AO16" s="252"/>
      <c r="AP16" s="252"/>
      <c r="AQ16" s="253"/>
      <c r="AR16" s="317">
        <f t="shared" si="1"/>
        <v>0</v>
      </c>
      <c r="AS16" s="317"/>
      <c r="AT16" s="317"/>
      <c r="AU16" s="317"/>
      <c r="AV16" s="166"/>
      <c r="AW16" s="167"/>
      <c r="AX16" s="167"/>
      <c r="AY16" s="167"/>
      <c r="AZ16" s="166"/>
      <c r="BA16" s="167"/>
      <c r="BB16" s="167"/>
      <c r="BC16" s="167"/>
      <c r="BD16" s="166"/>
      <c r="BE16" s="167"/>
      <c r="BF16" s="167"/>
      <c r="BG16" s="167"/>
      <c r="BH16" s="251"/>
      <c r="BI16" s="252"/>
      <c r="BJ16" s="252"/>
      <c r="BK16" s="253"/>
      <c r="BL16" s="166"/>
      <c r="BM16" s="167"/>
      <c r="BN16" s="167"/>
      <c r="BO16" s="167"/>
      <c r="BP16" s="251"/>
      <c r="BQ16" s="252"/>
      <c r="BR16" s="252"/>
      <c r="BS16" s="253"/>
      <c r="BT16" s="12"/>
    </row>
    <row r="17" spans="1:72" ht="19.5" customHeight="1">
      <c r="A17" s="358" t="s">
        <v>81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4">
        <v>11</v>
      </c>
      <c r="L17" s="317">
        <f t="shared" si="0"/>
        <v>0</v>
      </c>
      <c r="M17" s="317"/>
      <c r="N17" s="317"/>
      <c r="O17" s="317"/>
      <c r="P17" s="166"/>
      <c r="Q17" s="167"/>
      <c r="R17" s="167"/>
      <c r="S17" s="167"/>
      <c r="T17" s="166"/>
      <c r="U17" s="167"/>
      <c r="V17" s="167"/>
      <c r="W17" s="167"/>
      <c r="X17" s="166"/>
      <c r="Y17" s="167"/>
      <c r="Z17" s="167"/>
      <c r="AA17" s="167"/>
      <c r="AB17" s="166"/>
      <c r="AC17" s="167"/>
      <c r="AD17" s="167"/>
      <c r="AE17" s="167"/>
      <c r="AF17" s="251"/>
      <c r="AG17" s="252"/>
      <c r="AH17" s="252"/>
      <c r="AI17" s="253"/>
      <c r="AJ17" s="166"/>
      <c r="AK17" s="167"/>
      <c r="AL17" s="167"/>
      <c r="AM17" s="167"/>
      <c r="AN17" s="251"/>
      <c r="AO17" s="252"/>
      <c r="AP17" s="252"/>
      <c r="AQ17" s="253"/>
      <c r="AR17" s="317">
        <f t="shared" si="1"/>
        <v>0</v>
      </c>
      <c r="AS17" s="317"/>
      <c r="AT17" s="317"/>
      <c r="AU17" s="317"/>
      <c r="AV17" s="166"/>
      <c r="AW17" s="167"/>
      <c r="AX17" s="167"/>
      <c r="AY17" s="167"/>
      <c r="AZ17" s="166"/>
      <c r="BA17" s="167"/>
      <c r="BB17" s="167"/>
      <c r="BC17" s="167"/>
      <c r="BD17" s="166"/>
      <c r="BE17" s="167"/>
      <c r="BF17" s="167"/>
      <c r="BG17" s="167"/>
      <c r="BH17" s="251"/>
      <c r="BI17" s="252"/>
      <c r="BJ17" s="252"/>
      <c r="BK17" s="253"/>
      <c r="BL17" s="166"/>
      <c r="BM17" s="167"/>
      <c r="BN17" s="167"/>
      <c r="BO17" s="167"/>
      <c r="BP17" s="251"/>
      <c r="BQ17" s="252"/>
      <c r="BR17" s="252"/>
      <c r="BS17" s="253"/>
      <c r="BT17" s="12"/>
    </row>
    <row r="18" spans="1:72" ht="19.5" customHeight="1">
      <c r="A18" s="358" t="s">
        <v>82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4">
        <v>12</v>
      </c>
      <c r="L18" s="317">
        <f t="shared" si="0"/>
        <v>0</v>
      </c>
      <c r="M18" s="317"/>
      <c r="N18" s="317"/>
      <c r="O18" s="317"/>
      <c r="P18" s="166"/>
      <c r="Q18" s="167"/>
      <c r="R18" s="167"/>
      <c r="S18" s="167"/>
      <c r="T18" s="166"/>
      <c r="U18" s="167"/>
      <c r="V18" s="167"/>
      <c r="W18" s="167"/>
      <c r="X18" s="166"/>
      <c r="Y18" s="167"/>
      <c r="Z18" s="167"/>
      <c r="AA18" s="167"/>
      <c r="AB18" s="166"/>
      <c r="AC18" s="167"/>
      <c r="AD18" s="167"/>
      <c r="AE18" s="167"/>
      <c r="AF18" s="251"/>
      <c r="AG18" s="252"/>
      <c r="AH18" s="252"/>
      <c r="AI18" s="253"/>
      <c r="AJ18" s="166"/>
      <c r="AK18" s="167"/>
      <c r="AL18" s="167"/>
      <c r="AM18" s="167"/>
      <c r="AN18" s="251"/>
      <c r="AO18" s="252"/>
      <c r="AP18" s="252"/>
      <c r="AQ18" s="253"/>
      <c r="AR18" s="317">
        <f t="shared" si="1"/>
        <v>0</v>
      </c>
      <c r="AS18" s="317"/>
      <c r="AT18" s="317"/>
      <c r="AU18" s="317"/>
      <c r="AV18" s="166"/>
      <c r="AW18" s="167"/>
      <c r="AX18" s="167"/>
      <c r="AY18" s="167"/>
      <c r="AZ18" s="166"/>
      <c r="BA18" s="167"/>
      <c r="BB18" s="167"/>
      <c r="BC18" s="167"/>
      <c r="BD18" s="166"/>
      <c r="BE18" s="167"/>
      <c r="BF18" s="167"/>
      <c r="BG18" s="167"/>
      <c r="BH18" s="251"/>
      <c r="BI18" s="252"/>
      <c r="BJ18" s="252"/>
      <c r="BK18" s="253"/>
      <c r="BL18" s="166"/>
      <c r="BM18" s="167"/>
      <c r="BN18" s="167"/>
      <c r="BO18" s="167"/>
      <c r="BP18" s="251"/>
      <c r="BQ18" s="252"/>
      <c r="BR18" s="252"/>
      <c r="BS18" s="253"/>
      <c r="BT18" s="12"/>
    </row>
    <row r="19" spans="1:72" ht="19.5" customHeight="1">
      <c r="A19" s="358" t="s">
        <v>83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4">
        <v>13</v>
      </c>
      <c r="L19" s="317">
        <f t="shared" si="0"/>
        <v>0</v>
      </c>
      <c r="M19" s="317"/>
      <c r="N19" s="317"/>
      <c r="O19" s="317"/>
      <c r="P19" s="166"/>
      <c r="Q19" s="167"/>
      <c r="R19" s="167"/>
      <c r="S19" s="167"/>
      <c r="T19" s="166"/>
      <c r="U19" s="167"/>
      <c r="V19" s="167"/>
      <c r="W19" s="167"/>
      <c r="X19" s="166"/>
      <c r="Y19" s="167"/>
      <c r="Z19" s="167"/>
      <c r="AA19" s="167"/>
      <c r="AB19" s="166"/>
      <c r="AC19" s="167"/>
      <c r="AD19" s="167"/>
      <c r="AE19" s="167"/>
      <c r="AF19" s="251"/>
      <c r="AG19" s="252"/>
      <c r="AH19" s="252"/>
      <c r="AI19" s="253"/>
      <c r="AJ19" s="166"/>
      <c r="AK19" s="167"/>
      <c r="AL19" s="167"/>
      <c r="AM19" s="167"/>
      <c r="AN19" s="251"/>
      <c r="AO19" s="252"/>
      <c r="AP19" s="252"/>
      <c r="AQ19" s="253"/>
      <c r="AR19" s="317">
        <f t="shared" si="1"/>
        <v>0</v>
      </c>
      <c r="AS19" s="317"/>
      <c r="AT19" s="317"/>
      <c r="AU19" s="317"/>
      <c r="AV19" s="166"/>
      <c r="AW19" s="167"/>
      <c r="AX19" s="167"/>
      <c r="AY19" s="167"/>
      <c r="AZ19" s="166"/>
      <c r="BA19" s="167"/>
      <c r="BB19" s="167"/>
      <c r="BC19" s="167"/>
      <c r="BD19" s="166"/>
      <c r="BE19" s="167"/>
      <c r="BF19" s="167"/>
      <c r="BG19" s="167"/>
      <c r="BH19" s="251"/>
      <c r="BI19" s="252"/>
      <c r="BJ19" s="252"/>
      <c r="BK19" s="253"/>
      <c r="BL19" s="166"/>
      <c r="BM19" s="167"/>
      <c r="BN19" s="167"/>
      <c r="BO19" s="167"/>
      <c r="BP19" s="251"/>
      <c r="BQ19" s="252"/>
      <c r="BR19" s="252"/>
      <c r="BS19" s="253"/>
      <c r="BT19" s="12"/>
    </row>
    <row r="20" spans="1:72" ht="19.5" customHeight="1">
      <c r="A20" s="358" t="s">
        <v>84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4">
        <v>14</v>
      </c>
      <c r="L20" s="317">
        <f t="shared" si="0"/>
        <v>0</v>
      </c>
      <c r="M20" s="317"/>
      <c r="N20" s="317"/>
      <c r="O20" s="317"/>
      <c r="P20" s="166"/>
      <c r="Q20" s="167"/>
      <c r="R20" s="167"/>
      <c r="S20" s="167"/>
      <c r="T20" s="166"/>
      <c r="U20" s="167"/>
      <c r="V20" s="167"/>
      <c r="W20" s="167"/>
      <c r="X20" s="166"/>
      <c r="Y20" s="167"/>
      <c r="Z20" s="167"/>
      <c r="AA20" s="167"/>
      <c r="AB20" s="166"/>
      <c r="AC20" s="167"/>
      <c r="AD20" s="167"/>
      <c r="AE20" s="167"/>
      <c r="AF20" s="251"/>
      <c r="AG20" s="252"/>
      <c r="AH20" s="252"/>
      <c r="AI20" s="253"/>
      <c r="AJ20" s="166"/>
      <c r="AK20" s="167"/>
      <c r="AL20" s="167"/>
      <c r="AM20" s="167"/>
      <c r="AN20" s="251"/>
      <c r="AO20" s="252"/>
      <c r="AP20" s="252"/>
      <c r="AQ20" s="253"/>
      <c r="AR20" s="317">
        <f t="shared" si="1"/>
        <v>0</v>
      </c>
      <c r="AS20" s="317"/>
      <c r="AT20" s="317"/>
      <c r="AU20" s="317"/>
      <c r="AV20" s="166"/>
      <c r="AW20" s="167"/>
      <c r="AX20" s="167"/>
      <c r="AY20" s="167"/>
      <c r="AZ20" s="166"/>
      <c r="BA20" s="167"/>
      <c r="BB20" s="167"/>
      <c r="BC20" s="167"/>
      <c r="BD20" s="166"/>
      <c r="BE20" s="167"/>
      <c r="BF20" s="167"/>
      <c r="BG20" s="167"/>
      <c r="BH20" s="251"/>
      <c r="BI20" s="252"/>
      <c r="BJ20" s="252"/>
      <c r="BK20" s="253"/>
      <c r="BL20" s="166"/>
      <c r="BM20" s="167"/>
      <c r="BN20" s="167"/>
      <c r="BO20" s="167"/>
      <c r="BP20" s="251"/>
      <c r="BQ20" s="252"/>
      <c r="BR20" s="252"/>
      <c r="BS20" s="253"/>
      <c r="BT20" s="12"/>
    </row>
    <row r="21" spans="1:72" ht="19.5" customHeight="1">
      <c r="A21" s="358" t="s">
        <v>85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4">
        <v>15</v>
      </c>
      <c r="L21" s="317">
        <f t="shared" si="0"/>
        <v>0</v>
      </c>
      <c r="M21" s="317"/>
      <c r="N21" s="317"/>
      <c r="O21" s="317"/>
      <c r="P21" s="166"/>
      <c r="Q21" s="167"/>
      <c r="R21" s="167"/>
      <c r="S21" s="167"/>
      <c r="T21" s="166"/>
      <c r="U21" s="167"/>
      <c r="V21" s="167"/>
      <c r="W21" s="167"/>
      <c r="X21" s="166"/>
      <c r="Y21" s="167"/>
      <c r="Z21" s="167"/>
      <c r="AA21" s="167"/>
      <c r="AB21" s="166"/>
      <c r="AC21" s="167"/>
      <c r="AD21" s="167"/>
      <c r="AE21" s="167"/>
      <c r="AF21" s="251"/>
      <c r="AG21" s="252"/>
      <c r="AH21" s="252"/>
      <c r="AI21" s="253"/>
      <c r="AJ21" s="166"/>
      <c r="AK21" s="167"/>
      <c r="AL21" s="167"/>
      <c r="AM21" s="167"/>
      <c r="AN21" s="251"/>
      <c r="AO21" s="252"/>
      <c r="AP21" s="252"/>
      <c r="AQ21" s="253"/>
      <c r="AR21" s="317">
        <f t="shared" si="1"/>
        <v>0</v>
      </c>
      <c r="AS21" s="317"/>
      <c r="AT21" s="317"/>
      <c r="AU21" s="317"/>
      <c r="AV21" s="166"/>
      <c r="AW21" s="167"/>
      <c r="AX21" s="167"/>
      <c r="AY21" s="167"/>
      <c r="AZ21" s="166"/>
      <c r="BA21" s="167"/>
      <c r="BB21" s="167"/>
      <c r="BC21" s="167"/>
      <c r="BD21" s="166"/>
      <c r="BE21" s="167"/>
      <c r="BF21" s="167"/>
      <c r="BG21" s="167"/>
      <c r="BH21" s="251"/>
      <c r="BI21" s="252"/>
      <c r="BJ21" s="252"/>
      <c r="BK21" s="253"/>
      <c r="BL21" s="166"/>
      <c r="BM21" s="167"/>
      <c r="BN21" s="167"/>
      <c r="BO21" s="167"/>
      <c r="BP21" s="251"/>
      <c r="BQ21" s="252"/>
      <c r="BR21" s="252"/>
      <c r="BS21" s="253"/>
      <c r="BT21" s="12"/>
    </row>
    <row r="22" spans="1:72" ht="19.5" customHeight="1">
      <c r="A22" s="357" t="s">
        <v>86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4">
        <v>16</v>
      </c>
      <c r="L22" s="317">
        <f t="shared" si="0"/>
        <v>0</v>
      </c>
      <c r="M22" s="317"/>
      <c r="N22" s="317"/>
      <c r="O22" s="317"/>
      <c r="P22" s="166"/>
      <c r="Q22" s="167"/>
      <c r="R22" s="167"/>
      <c r="S22" s="167"/>
      <c r="T22" s="166"/>
      <c r="U22" s="167"/>
      <c r="V22" s="167"/>
      <c r="W22" s="167"/>
      <c r="X22" s="166"/>
      <c r="Y22" s="167"/>
      <c r="Z22" s="167"/>
      <c r="AA22" s="167"/>
      <c r="AB22" s="166"/>
      <c r="AC22" s="167"/>
      <c r="AD22" s="167"/>
      <c r="AE22" s="167"/>
      <c r="AF22" s="251"/>
      <c r="AG22" s="252"/>
      <c r="AH22" s="252"/>
      <c r="AI22" s="253"/>
      <c r="AJ22" s="166"/>
      <c r="AK22" s="167"/>
      <c r="AL22" s="167"/>
      <c r="AM22" s="167"/>
      <c r="AN22" s="251"/>
      <c r="AO22" s="252"/>
      <c r="AP22" s="252"/>
      <c r="AQ22" s="253"/>
      <c r="AR22" s="317">
        <f t="shared" si="1"/>
        <v>0</v>
      </c>
      <c r="AS22" s="317"/>
      <c r="AT22" s="317"/>
      <c r="AU22" s="317"/>
      <c r="AV22" s="166"/>
      <c r="AW22" s="167"/>
      <c r="AX22" s="167"/>
      <c r="AY22" s="167"/>
      <c r="AZ22" s="166"/>
      <c r="BA22" s="167"/>
      <c r="BB22" s="167"/>
      <c r="BC22" s="167"/>
      <c r="BD22" s="166"/>
      <c r="BE22" s="167"/>
      <c r="BF22" s="167"/>
      <c r="BG22" s="167"/>
      <c r="BH22" s="251"/>
      <c r="BI22" s="252"/>
      <c r="BJ22" s="252"/>
      <c r="BK22" s="253"/>
      <c r="BL22" s="166"/>
      <c r="BM22" s="167"/>
      <c r="BN22" s="167"/>
      <c r="BO22" s="167"/>
      <c r="BP22" s="251"/>
      <c r="BQ22" s="252"/>
      <c r="BR22" s="252"/>
      <c r="BS22" s="253"/>
      <c r="BT22" s="12"/>
    </row>
    <row r="23" spans="1:72" ht="19.5" customHeight="1">
      <c r="A23" s="358" t="s">
        <v>32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4">
        <v>17</v>
      </c>
      <c r="L23" s="317">
        <f>SUM(L7:O22)</f>
        <v>0</v>
      </c>
      <c r="M23" s="317"/>
      <c r="N23" s="317"/>
      <c r="O23" s="317"/>
      <c r="P23" s="317">
        <f>SUM(P7:S22)</f>
        <v>0</v>
      </c>
      <c r="Q23" s="317"/>
      <c r="R23" s="317"/>
      <c r="S23" s="317"/>
      <c r="T23" s="317">
        <f>SUM(T7:W22)</f>
        <v>0</v>
      </c>
      <c r="U23" s="317"/>
      <c r="V23" s="317"/>
      <c r="W23" s="317"/>
      <c r="X23" s="317">
        <f>SUM(X7:AA22)</f>
        <v>0</v>
      </c>
      <c r="Y23" s="317"/>
      <c r="Z23" s="317"/>
      <c r="AA23" s="317"/>
      <c r="AB23" s="317">
        <f>SUM(AB7:AE22)</f>
        <v>0</v>
      </c>
      <c r="AC23" s="317"/>
      <c r="AD23" s="317"/>
      <c r="AE23" s="317"/>
      <c r="AF23" s="317">
        <f>SUM(AF7:AI22)</f>
        <v>0</v>
      </c>
      <c r="AG23" s="317"/>
      <c r="AH23" s="317"/>
      <c r="AI23" s="317"/>
      <c r="AJ23" s="317">
        <f>SUM(AJ7:AM22)</f>
        <v>0</v>
      </c>
      <c r="AK23" s="317"/>
      <c r="AL23" s="317"/>
      <c r="AM23" s="317"/>
      <c r="AN23" s="317">
        <f>SUM(AN7:AQ22)</f>
        <v>0</v>
      </c>
      <c r="AO23" s="317"/>
      <c r="AP23" s="317"/>
      <c r="AQ23" s="317"/>
      <c r="AR23" s="317">
        <f>SUM(AR7:AU22)</f>
        <v>0</v>
      </c>
      <c r="AS23" s="317"/>
      <c r="AT23" s="317"/>
      <c r="AU23" s="317"/>
      <c r="AV23" s="317">
        <f>SUM(AV7:AY22)</f>
        <v>0</v>
      </c>
      <c r="AW23" s="317"/>
      <c r="AX23" s="317"/>
      <c r="AY23" s="317"/>
      <c r="AZ23" s="317">
        <f>SUM(AZ7:BC22)</f>
        <v>0</v>
      </c>
      <c r="BA23" s="317"/>
      <c r="BB23" s="317"/>
      <c r="BC23" s="317"/>
      <c r="BD23" s="317">
        <f>SUM(BD7:BG22)</f>
        <v>0</v>
      </c>
      <c r="BE23" s="317"/>
      <c r="BF23" s="317"/>
      <c r="BG23" s="317"/>
      <c r="BH23" s="317">
        <f>SUM(BH7:BK22)</f>
        <v>0</v>
      </c>
      <c r="BI23" s="317"/>
      <c r="BJ23" s="317"/>
      <c r="BK23" s="317"/>
      <c r="BL23" s="317">
        <f>SUM(BL7:BO22)</f>
        <v>0</v>
      </c>
      <c r="BM23" s="317"/>
      <c r="BN23" s="317"/>
      <c r="BO23" s="317"/>
      <c r="BP23" s="317">
        <f>SUM(BP7:BS22)</f>
        <v>0</v>
      </c>
      <c r="BQ23" s="317"/>
      <c r="BR23" s="317"/>
      <c r="BS23" s="317"/>
      <c r="BT23" s="12"/>
    </row>
    <row r="24" spans="1:72" ht="19.5" customHeight="1">
      <c r="A24" s="597" t="s">
        <v>262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5">
        <v>18</v>
      </c>
      <c r="L24" s="317">
        <f>Sheet11!AE15</f>
        <v>0</v>
      </c>
      <c r="M24" s="317"/>
      <c r="N24" s="317"/>
      <c r="O24" s="317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317">
        <f>Sheet11!AI15</f>
        <v>0</v>
      </c>
      <c r="AS24" s="317"/>
      <c r="AT24" s="317"/>
      <c r="AU24" s="317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12"/>
    </row>
    <row r="25" spans="1:72" ht="19.5" customHeight="1">
      <c r="A25" s="597" t="s">
        <v>263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5">
        <v>19</v>
      </c>
      <c r="L25" s="317">
        <f>L23-L24</f>
        <v>0</v>
      </c>
      <c r="M25" s="317"/>
      <c r="N25" s="317"/>
      <c r="O25" s="317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317">
        <f>AR23-AR24</f>
        <v>0</v>
      </c>
      <c r="AS25" s="317"/>
      <c r="AT25" s="317"/>
      <c r="AU25" s="317"/>
      <c r="AV25" s="596"/>
      <c r="AW25" s="596"/>
      <c r="AX25" s="596"/>
      <c r="AY25" s="596"/>
      <c r="AZ25" s="596"/>
      <c r="BA25" s="596"/>
      <c r="BB25" s="596"/>
      <c r="BC25" s="596"/>
      <c r="BD25" s="596"/>
      <c r="BE25" s="596"/>
      <c r="BF25" s="596"/>
      <c r="BG25" s="596"/>
      <c r="BH25" s="596"/>
      <c r="BI25" s="596"/>
      <c r="BJ25" s="596"/>
      <c r="BK25" s="596"/>
      <c r="BL25" s="596"/>
      <c r="BM25" s="596"/>
      <c r="BN25" s="596"/>
      <c r="BO25" s="596"/>
      <c r="BP25" s="596"/>
      <c r="BQ25" s="596"/>
      <c r="BR25" s="596"/>
      <c r="BS25" s="596"/>
      <c r="BT25" s="12"/>
    </row>
    <row r="26" spans="1:72" ht="18" customHeight="1">
      <c r="A26" s="70" t="s">
        <v>294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54" ht="12.75">
      <c r="B54" s="112"/>
    </row>
  </sheetData>
  <mergeCells count="343">
    <mergeCell ref="AJ4:AM5"/>
    <mergeCell ref="AN4:AQ5"/>
    <mergeCell ref="AV4:AY5"/>
    <mergeCell ref="AZ4:BC5"/>
    <mergeCell ref="AV3:BG3"/>
    <mergeCell ref="BH3:BS3"/>
    <mergeCell ref="BL4:BO5"/>
    <mergeCell ref="BP4:BS5"/>
    <mergeCell ref="L6:O6"/>
    <mergeCell ref="T6:W6"/>
    <mergeCell ref="X6:AA6"/>
    <mergeCell ref="AB6:AE6"/>
    <mergeCell ref="P6:S6"/>
    <mergeCell ref="BD6:BG6"/>
    <mergeCell ref="BH6:BK6"/>
    <mergeCell ref="AF6:AI6"/>
    <mergeCell ref="AJ6:AM6"/>
    <mergeCell ref="AN6:AQ6"/>
    <mergeCell ref="AR6:AU6"/>
    <mergeCell ref="BD7:BG7"/>
    <mergeCell ref="BL6:BO6"/>
    <mergeCell ref="BP6:BS6"/>
    <mergeCell ref="A7:J7"/>
    <mergeCell ref="L7:O7"/>
    <mergeCell ref="AF7:AI7"/>
    <mergeCell ref="AJ7:AM7"/>
    <mergeCell ref="AN7:AQ7"/>
    <mergeCell ref="AV6:AY6"/>
    <mergeCell ref="AZ6:BC6"/>
    <mergeCell ref="BH7:BK7"/>
    <mergeCell ref="BL7:BO7"/>
    <mergeCell ref="BP7:BS7"/>
    <mergeCell ref="A8:J8"/>
    <mergeCell ref="L8:O8"/>
    <mergeCell ref="AF8:AI8"/>
    <mergeCell ref="AJ8:AM8"/>
    <mergeCell ref="AR7:AU7"/>
    <mergeCell ref="AV7:AY7"/>
    <mergeCell ref="AZ7:BC7"/>
    <mergeCell ref="AN8:AQ8"/>
    <mergeCell ref="AR8:AU8"/>
    <mergeCell ref="AV8:AY8"/>
    <mergeCell ref="AZ8:BC8"/>
    <mergeCell ref="BD8:BG8"/>
    <mergeCell ref="BH8:BK8"/>
    <mergeCell ref="BL8:BO8"/>
    <mergeCell ref="BP8:BS8"/>
    <mergeCell ref="A9:J9"/>
    <mergeCell ref="L9:O9"/>
    <mergeCell ref="T9:W9"/>
    <mergeCell ref="X9:AA9"/>
    <mergeCell ref="P9:S9"/>
    <mergeCell ref="BD9:BG9"/>
    <mergeCell ref="AB9:AE9"/>
    <mergeCell ref="AF9:AI9"/>
    <mergeCell ref="AJ9:AM9"/>
    <mergeCell ref="AN9:AQ9"/>
    <mergeCell ref="BH9:BK9"/>
    <mergeCell ref="BL9:BO9"/>
    <mergeCell ref="BP9:BS9"/>
    <mergeCell ref="A10:J10"/>
    <mergeCell ref="L10:O10"/>
    <mergeCell ref="AF10:AI10"/>
    <mergeCell ref="AJ10:AM10"/>
    <mergeCell ref="AR9:AU9"/>
    <mergeCell ref="AV9:AY9"/>
    <mergeCell ref="AZ9:BC9"/>
    <mergeCell ref="AN10:AQ10"/>
    <mergeCell ref="AR10:AU10"/>
    <mergeCell ref="AV10:AY10"/>
    <mergeCell ref="AZ10:BC10"/>
    <mergeCell ref="BD10:BG10"/>
    <mergeCell ref="BH10:BK10"/>
    <mergeCell ref="BL10:BO10"/>
    <mergeCell ref="BP10:BS10"/>
    <mergeCell ref="A11:J11"/>
    <mergeCell ref="L11:O11"/>
    <mergeCell ref="T11:W11"/>
    <mergeCell ref="X11:AA11"/>
    <mergeCell ref="P11:S11"/>
    <mergeCell ref="BD11:BG11"/>
    <mergeCell ref="AB11:AE11"/>
    <mergeCell ref="AF11:AI11"/>
    <mergeCell ref="AJ11:AM11"/>
    <mergeCell ref="AN11:AQ11"/>
    <mergeCell ref="BH11:BK11"/>
    <mergeCell ref="BL11:BO11"/>
    <mergeCell ref="BP11:BS11"/>
    <mergeCell ref="A12:J12"/>
    <mergeCell ref="L12:O12"/>
    <mergeCell ref="AF12:AI12"/>
    <mergeCell ref="AJ12:AM12"/>
    <mergeCell ref="AR11:AU11"/>
    <mergeCell ref="AV11:AY11"/>
    <mergeCell ref="AZ11:BC11"/>
    <mergeCell ref="AN12:AQ12"/>
    <mergeCell ref="AR12:AU12"/>
    <mergeCell ref="AV12:AY12"/>
    <mergeCell ref="AZ12:BC12"/>
    <mergeCell ref="BD12:BG12"/>
    <mergeCell ref="BH12:BK12"/>
    <mergeCell ref="BL12:BO12"/>
    <mergeCell ref="BP12:BS12"/>
    <mergeCell ref="A13:J13"/>
    <mergeCell ref="L13:O13"/>
    <mergeCell ref="T13:W13"/>
    <mergeCell ref="X13:AA13"/>
    <mergeCell ref="P13:S13"/>
    <mergeCell ref="BD13:BG13"/>
    <mergeCell ref="AB13:AE13"/>
    <mergeCell ref="AF13:AI13"/>
    <mergeCell ref="AJ13:AM13"/>
    <mergeCell ref="AN13:AQ13"/>
    <mergeCell ref="BH13:BK13"/>
    <mergeCell ref="BL13:BO13"/>
    <mergeCell ref="BP13:BS13"/>
    <mergeCell ref="A14:J14"/>
    <mergeCell ref="L14:O14"/>
    <mergeCell ref="AF14:AI14"/>
    <mergeCell ref="AJ14:AM14"/>
    <mergeCell ref="AR13:AU13"/>
    <mergeCell ref="AV13:AY13"/>
    <mergeCell ref="AZ13:BC13"/>
    <mergeCell ref="AN14:AQ14"/>
    <mergeCell ref="AR14:AU14"/>
    <mergeCell ref="AV14:AY14"/>
    <mergeCell ref="AZ14:BC14"/>
    <mergeCell ref="BD14:BG14"/>
    <mergeCell ref="BH14:BK14"/>
    <mergeCell ref="BL14:BO14"/>
    <mergeCell ref="BP14:BS14"/>
    <mergeCell ref="A15:J15"/>
    <mergeCell ref="L15:O15"/>
    <mergeCell ref="T15:W15"/>
    <mergeCell ref="X15:AA15"/>
    <mergeCell ref="P15:S15"/>
    <mergeCell ref="BD15:BG15"/>
    <mergeCell ref="AB15:AE15"/>
    <mergeCell ref="AF15:AI15"/>
    <mergeCell ref="AJ15:AM15"/>
    <mergeCell ref="AN15:AQ15"/>
    <mergeCell ref="BH15:BK15"/>
    <mergeCell ref="BL15:BO15"/>
    <mergeCell ref="BP15:BS15"/>
    <mergeCell ref="A16:J16"/>
    <mergeCell ref="L16:O16"/>
    <mergeCell ref="AF16:AI16"/>
    <mergeCell ref="AJ16:AM16"/>
    <mergeCell ref="AR15:AU15"/>
    <mergeCell ref="AV15:AY15"/>
    <mergeCell ref="AZ15:BC15"/>
    <mergeCell ref="AN16:AQ16"/>
    <mergeCell ref="AR16:AU16"/>
    <mergeCell ref="AV16:AY16"/>
    <mergeCell ref="AZ16:BC16"/>
    <mergeCell ref="BD16:BG16"/>
    <mergeCell ref="BH16:BK16"/>
    <mergeCell ref="BL16:BO16"/>
    <mergeCell ref="BP16:BS16"/>
    <mergeCell ref="A17:J17"/>
    <mergeCell ref="L17:O17"/>
    <mergeCell ref="T17:W17"/>
    <mergeCell ref="X17:AA17"/>
    <mergeCell ref="P17:S17"/>
    <mergeCell ref="BD17:BG17"/>
    <mergeCell ref="AB17:AE17"/>
    <mergeCell ref="AF17:AI17"/>
    <mergeCell ref="AJ17:AM17"/>
    <mergeCell ref="AN17:AQ17"/>
    <mergeCell ref="BH17:BK17"/>
    <mergeCell ref="BL17:BO17"/>
    <mergeCell ref="BP17:BS17"/>
    <mergeCell ref="A18:J18"/>
    <mergeCell ref="L18:O18"/>
    <mergeCell ref="AF18:AI18"/>
    <mergeCell ref="AJ18:AM18"/>
    <mergeCell ref="AR17:AU17"/>
    <mergeCell ref="AV17:AY17"/>
    <mergeCell ref="AZ17:BC17"/>
    <mergeCell ref="AN18:AQ18"/>
    <mergeCell ref="AR18:AU18"/>
    <mergeCell ref="AV18:AY18"/>
    <mergeCell ref="AZ18:BC18"/>
    <mergeCell ref="BD18:BG18"/>
    <mergeCell ref="BH18:BK18"/>
    <mergeCell ref="BL18:BO18"/>
    <mergeCell ref="BP18:BS18"/>
    <mergeCell ref="A19:J19"/>
    <mergeCell ref="L19:O19"/>
    <mergeCell ref="T19:W19"/>
    <mergeCell ref="X19:AA19"/>
    <mergeCell ref="P19:S19"/>
    <mergeCell ref="BD19:BG19"/>
    <mergeCell ref="AB19:AE19"/>
    <mergeCell ref="AF19:AI19"/>
    <mergeCell ref="AJ19:AM19"/>
    <mergeCell ref="AN19:AQ19"/>
    <mergeCell ref="BH19:BK19"/>
    <mergeCell ref="BL19:BO19"/>
    <mergeCell ref="BP19:BS19"/>
    <mergeCell ref="A20:J20"/>
    <mergeCell ref="L20:O20"/>
    <mergeCell ref="AF20:AI20"/>
    <mergeCell ref="AJ20:AM20"/>
    <mergeCell ref="AR19:AU19"/>
    <mergeCell ref="AV19:AY19"/>
    <mergeCell ref="AZ19:BC19"/>
    <mergeCell ref="AN20:AQ20"/>
    <mergeCell ref="AR20:AU20"/>
    <mergeCell ref="AV20:AY20"/>
    <mergeCell ref="AZ20:BC20"/>
    <mergeCell ref="BD20:BG20"/>
    <mergeCell ref="BH20:BK20"/>
    <mergeCell ref="BL20:BO20"/>
    <mergeCell ref="BP20:BS20"/>
    <mergeCell ref="A21:J21"/>
    <mergeCell ref="L21:O21"/>
    <mergeCell ref="T21:W21"/>
    <mergeCell ref="X21:AA21"/>
    <mergeCell ref="P21:S21"/>
    <mergeCell ref="BD21:BG21"/>
    <mergeCell ref="AB21:AE21"/>
    <mergeCell ref="AF21:AI21"/>
    <mergeCell ref="AJ21:AM21"/>
    <mergeCell ref="AN21:AQ21"/>
    <mergeCell ref="BH21:BK21"/>
    <mergeCell ref="BL21:BO21"/>
    <mergeCell ref="BP21:BS21"/>
    <mergeCell ref="A22:J22"/>
    <mergeCell ref="L22:O22"/>
    <mergeCell ref="AF22:AI22"/>
    <mergeCell ref="AJ22:AM22"/>
    <mergeCell ref="AR21:AU21"/>
    <mergeCell ref="AV21:AY21"/>
    <mergeCell ref="AZ21:BC21"/>
    <mergeCell ref="AN22:AQ22"/>
    <mergeCell ref="AR22:AU22"/>
    <mergeCell ref="AV22:AY22"/>
    <mergeCell ref="AZ22:BC22"/>
    <mergeCell ref="BD22:BG22"/>
    <mergeCell ref="BH22:BK22"/>
    <mergeCell ref="BL22:BO22"/>
    <mergeCell ref="BP22:BS22"/>
    <mergeCell ref="A23:J23"/>
    <mergeCell ref="L23:O23"/>
    <mergeCell ref="T23:W23"/>
    <mergeCell ref="X23:AA23"/>
    <mergeCell ref="P23:S23"/>
    <mergeCell ref="AB23:AE23"/>
    <mergeCell ref="AF23:AI23"/>
    <mergeCell ref="AJ23:AM23"/>
    <mergeCell ref="AN23:AQ23"/>
    <mergeCell ref="BH23:BK23"/>
    <mergeCell ref="BL23:BO23"/>
    <mergeCell ref="BP23:BS23"/>
    <mergeCell ref="AR23:AU23"/>
    <mergeCell ref="AV23:AY23"/>
    <mergeCell ref="AZ23:BC23"/>
    <mergeCell ref="BD23:BG23"/>
    <mergeCell ref="L1:BS1"/>
    <mergeCell ref="L2:S3"/>
    <mergeCell ref="T2:AE3"/>
    <mergeCell ref="AF2:AQ3"/>
    <mergeCell ref="AR2:BS2"/>
    <mergeCell ref="AR3:AU5"/>
    <mergeCell ref="BD4:BG5"/>
    <mergeCell ref="BH4:BK5"/>
    <mergeCell ref="AB4:AE5"/>
    <mergeCell ref="AF4:AI5"/>
    <mergeCell ref="L4:O5"/>
    <mergeCell ref="P4:S5"/>
    <mergeCell ref="T4:W5"/>
    <mergeCell ref="X4:AA5"/>
    <mergeCell ref="P7:S7"/>
    <mergeCell ref="T7:W7"/>
    <mergeCell ref="X7:AA7"/>
    <mergeCell ref="AB7:AE7"/>
    <mergeCell ref="P8:S8"/>
    <mergeCell ref="T8:W8"/>
    <mergeCell ref="X8:AA8"/>
    <mergeCell ref="AB8:AE8"/>
    <mergeCell ref="P10:S10"/>
    <mergeCell ref="T10:W10"/>
    <mergeCell ref="X10:AA10"/>
    <mergeCell ref="AB10:AE10"/>
    <mergeCell ref="P12:S12"/>
    <mergeCell ref="T12:W12"/>
    <mergeCell ref="X12:AA12"/>
    <mergeCell ref="AB12:AE12"/>
    <mergeCell ref="P14:S14"/>
    <mergeCell ref="T14:W14"/>
    <mergeCell ref="X14:AA14"/>
    <mergeCell ref="AB14:AE14"/>
    <mergeCell ref="P16:S16"/>
    <mergeCell ref="T16:W16"/>
    <mergeCell ref="X16:AA16"/>
    <mergeCell ref="AB16:AE16"/>
    <mergeCell ref="P18:S18"/>
    <mergeCell ref="T18:W18"/>
    <mergeCell ref="X18:AA18"/>
    <mergeCell ref="AB18:AE18"/>
    <mergeCell ref="P20:S20"/>
    <mergeCell ref="T20:W20"/>
    <mergeCell ref="X20:AA20"/>
    <mergeCell ref="AB20:AE20"/>
    <mergeCell ref="P22:S22"/>
    <mergeCell ref="T22:W22"/>
    <mergeCell ref="X22:AA22"/>
    <mergeCell ref="AB22:AE22"/>
    <mergeCell ref="A24:J24"/>
    <mergeCell ref="L24:O24"/>
    <mergeCell ref="P24:S24"/>
    <mergeCell ref="T24:W24"/>
    <mergeCell ref="BL24:BO24"/>
    <mergeCell ref="BP24:BS24"/>
    <mergeCell ref="AN24:AQ24"/>
    <mergeCell ref="AR24:AU24"/>
    <mergeCell ref="AV24:AY24"/>
    <mergeCell ref="AZ24:BC24"/>
    <mergeCell ref="P25:S25"/>
    <mergeCell ref="T25:W25"/>
    <mergeCell ref="BD24:BG24"/>
    <mergeCell ref="BH24:BK24"/>
    <mergeCell ref="X24:AA24"/>
    <mergeCell ref="AB24:AE24"/>
    <mergeCell ref="AF24:AI24"/>
    <mergeCell ref="AJ24:AM24"/>
    <mergeCell ref="BL25:BO25"/>
    <mergeCell ref="BP25:BS25"/>
    <mergeCell ref="AN25:AQ25"/>
    <mergeCell ref="AR25:AU25"/>
    <mergeCell ref="AV25:AY25"/>
    <mergeCell ref="AZ25:BC25"/>
    <mergeCell ref="A1:C3"/>
    <mergeCell ref="D1:J5"/>
    <mergeCell ref="BD25:BG25"/>
    <mergeCell ref="BH25:BK25"/>
    <mergeCell ref="X25:AA25"/>
    <mergeCell ref="AB25:AE25"/>
    <mergeCell ref="AF25:AI25"/>
    <mergeCell ref="AJ25:AM25"/>
    <mergeCell ref="A25:J25"/>
    <mergeCell ref="L25:O25"/>
  </mergeCells>
  <printOptions/>
  <pageMargins left="0.37" right="0.67" top="1" bottom="1" header="0.5" footer="0.5"/>
  <pageSetup blackAndWhite="1" horizontalDpi="360" verticalDpi="360" orientation="landscape" paperSize="9" scale="70" r:id="rId1"/>
  <headerFooter alignWithMargins="0">
    <oddHeader>&amp;LSTA4TAGokl&amp;R15.oldal</oddHeader>
    <oddFooter>&amp;R/tag adatlap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3"/>
  <sheetViews>
    <sheetView zoomScale="50" zoomScaleNormal="50" workbookViewId="0" topLeftCell="A23">
      <selection activeCell="F52" sqref="F52"/>
    </sheetView>
  </sheetViews>
  <sheetFormatPr defaultColWidth="9.140625" defaultRowHeight="12.75"/>
  <cols>
    <col min="1" max="3" width="3.28125" style="14" customWidth="1"/>
    <col min="4" max="10" width="2.7109375" style="14" customWidth="1"/>
    <col min="11" max="11" width="3.421875" style="14" customWidth="1"/>
    <col min="12" max="19" width="2.7109375" style="14" customWidth="1"/>
    <col min="20" max="31" width="2.28125" style="14" customWidth="1"/>
    <col min="32" max="35" width="2.7109375" style="14" customWidth="1"/>
    <col min="36" max="47" width="2.28125" style="14" customWidth="1"/>
    <col min="48" max="16384" width="2.7109375" style="14" customWidth="1"/>
  </cols>
  <sheetData>
    <row r="1" spans="1:48" ht="19.5" customHeight="1">
      <c r="A1" s="207" t="s">
        <v>215</v>
      </c>
      <c r="B1" s="208"/>
      <c r="C1" s="299"/>
      <c r="D1" s="594" t="s">
        <v>216</v>
      </c>
      <c r="E1" s="422"/>
      <c r="F1" s="422"/>
      <c r="G1" s="422"/>
      <c r="H1" s="422"/>
      <c r="I1" s="422"/>
      <c r="J1" s="422"/>
      <c r="K1" s="12"/>
      <c r="L1" s="333" t="s">
        <v>67</v>
      </c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3"/>
      <c r="AV1" s="12"/>
    </row>
    <row r="2" spans="1:48" ht="19.5" customHeight="1">
      <c r="A2" s="321"/>
      <c r="B2" s="322"/>
      <c r="C2" s="323"/>
      <c r="D2" s="594"/>
      <c r="E2" s="422"/>
      <c r="F2" s="422"/>
      <c r="G2" s="422"/>
      <c r="H2" s="422"/>
      <c r="I2" s="422"/>
      <c r="J2" s="422"/>
      <c r="K2" s="12"/>
      <c r="L2" s="446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8"/>
      <c r="AV2" s="12"/>
    </row>
    <row r="3" spans="1:48" ht="19.5" customHeight="1" thickBot="1">
      <c r="A3" s="210"/>
      <c r="B3" s="211"/>
      <c r="C3" s="300"/>
      <c r="D3" s="594"/>
      <c r="E3" s="422"/>
      <c r="F3" s="422"/>
      <c r="G3" s="422"/>
      <c r="H3" s="422"/>
      <c r="I3" s="422"/>
      <c r="J3" s="422"/>
      <c r="K3" s="63"/>
      <c r="L3" s="603" t="s">
        <v>41</v>
      </c>
      <c r="M3" s="604"/>
      <c r="N3" s="604"/>
      <c r="O3" s="604"/>
      <c r="P3" s="604"/>
      <c r="Q3" s="604"/>
      <c r="R3" s="604"/>
      <c r="S3" s="605"/>
      <c r="T3" s="444" t="s">
        <v>210</v>
      </c>
      <c r="U3" s="337"/>
      <c r="V3" s="337"/>
      <c r="W3" s="338"/>
      <c r="X3" s="444" t="s">
        <v>211</v>
      </c>
      <c r="Y3" s="337"/>
      <c r="Z3" s="337"/>
      <c r="AA3" s="338"/>
      <c r="AB3" s="444" t="s">
        <v>212</v>
      </c>
      <c r="AC3" s="337"/>
      <c r="AD3" s="337"/>
      <c r="AE3" s="338"/>
      <c r="AF3" s="600" t="s">
        <v>268</v>
      </c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3"/>
      <c r="AV3" s="12"/>
    </row>
    <row r="4" spans="1:48" ht="15.75" customHeight="1">
      <c r="A4" s="12"/>
      <c r="B4" s="12"/>
      <c r="C4" s="63"/>
      <c r="D4" s="595"/>
      <c r="E4" s="595"/>
      <c r="F4" s="595"/>
      <c r="G4" s="595"/>
      <c r="H4" s="595"/>
      <c r="I4" s="595"/>
      <c r="J4" s="595"/>
      <c r="K4" s="63"/>
      <c r="L4" s="606"/>
      <c r="M4" s="607"/>
      <c r="N4" s="607"/>
      <c r="O4" s="607"/>
      <c r="P4" s="607"/>
      <c r="Q4" s="607"/>
      <c r="R4" s="607"/>
      <c r="S4" s="608"/>
      <c r="T4" s="336"/>
      <c r="U4" s="337"/>
      <c r="V4" s="337"/>
      <c r="W4" s="338"/>
      <c r="X4" s="336"/>
      <c r="Y4" s="337"/>
      <c r="Z4" s="337"/>
      <c r="AA4" s="338"/>
      <c r="AB4" s="336"/>
      <c r="AC4" s="337"/>
      <c r="AD4" s="337"/>
      <c r="AE4" s="338"/>
      <c r="AF4" s="508" t="s">
        <v>41</v>
      </c>
      <c r="AG4" s="352"/>
      <c r="AH4" s="352"/>
      <c r="AI4" s="352"/>
      <c r="AJ4" s="508" t="s">
        <v>210</v>
      </c>
      <c r="AK4" s="352"/>
      <c r="AL4" s="352"/>
      <c r="AM4" s="352"/>
      <c r="AN4" s="508" t="s">
        <v>211</v>
      </c>
      <c r="AO4" s="352"/>
      <c r="AP4" s="352"/>
      <c r="AQ4" s="352"/>
      <c r="AR4" s="508" t="s">
        <v>212</v>
      </c>
      <c r="AS4" s="352"/>
      <c r="AT4" s="352"/>
      <c r="AU4" s="352"/>
      <c r="AV4" s="12"/>
    </row>
    <row r="5" spans="1:48" ht="15.75" customHeight="1">
      <c r="A5" s="12"/>
      <c r="B5" s="12"/>
      <c r="C5" s="63"/>
      <c r="D5" s="595"/>
      <c r="E5" s="595"/>
      <c r="F5" s="595"/>
      <c r="G5" s="595"/>
      <c r="H5" s="595"/>
      <c r="I5" s="595"/>
      <c r="J5" s="595"/>
      <c r="K5" s="63"/>
      <c r="L5" s="628" t="s">
        <v>264</v>
      </c>
      <c r="M5" s="629"/>
      <c r="N5" s="629"/>
      <c r="O5" s="630"/>
      <c r="P5" s="628" t="s">
        <v>265</v>
      </c>
      <c r="Q5" s="629"/>
      <c r="R5" s="629"/>
      <c r="S5" s="631"/>
      <c r="T5" s="339"/>
      <c r="U5" s="340"/>
      <c r="V5" s="340"/>
      <c r="W5" s="341"/>
      <c r="X5" s="339"/>
      <c r="Y5" s="340"/>
      <c r="Z5" s="340"/>
      <c r="AA5" s="341"/>
      <c r="AB5" s="339"/>
      <c r="AC5" s="340"/>
      <c r="AD5" s="340"/>
      <c r="AE5" s="341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12"/>
    </row>
    <row r="6" spans="1:48" ht="19.5" customHeight="1">
      <c r="A6" s="12"/>
      <c r="B6" s="12"/>
      <c r="C6" s="66"/>
      <c r="D6" s="66"/>
      <c r="E6" s="66"/>
      <c r="F6" s="66"/>
      <c r="G6" s="66"/>
      <c r="H6" s="66"/>
      <c r="I6" s="66"/>
      <c r="J6" s="66"/>
      <c r="K6" s="12"/>
      <c r="L6" s="199" t="s">
        <v>271</v>
      </c>
      <c r="M6" s="198"/>
      <c r="N6" s="198"/>
      <c r="O6" s="198"/>
      <c r="P6" s="198">
        <v>2</v>
      </c>
      <c r="Q6" s="198"/>
      <c r="R6" s="198"/>
      <c r="S6" s="198"/>
      <c r="T6" s="198">
        <v>3</v>
      </c>
      <c r="U6" s="198"/>
      <c r="V6" s="198"/>
      <c r="W6" s="198"/>
      <c r="X6" s="198">
        <v>4</v>
      </c>
      <c r="Y6" s="198"/>
      <c r="Z6" s="198"/>
      <c r="AA6" s="198"/>
      <c r="AB6" s="198">
        <v>5</v>
      </c>
      <c r="AC6" s="198"/>
      <c r="AD6" s="198"/>
      <c r="AE6" s="198"/>
      <c r="AF6" s="199" t="s">
        <v>270</v>
      </c>
      <c r="AG6" s="198"/>
      <c r="AH6" s="198"/>
      <c r="AI6" s="198"/>
      <c r="AJ6" s="198">
        <v>7</v>
      </c>
      <c r="AK6" s="198"/>
      <c r="AL6" s="198"/>
      <c r="AM6" s="198"/>
      <c r="AN6" s="198">
        <v>8</v>
      </c>
      <c r="AO6" s="198"/>
      <c r="AP6" s="198"/>
      <c r="AQ6" s="198"/>
      <c r="AR6" s="198">
        <v>9</v>
      </c>
      <c r="AS6" s="198"/>
      <c r="AT6" s="198"/>
      <c r="AU6" s="198"/>
      <c r="AV6" s="12"/>
    </row>
    <row r="7" spans="1:48" ht="19.5" customHeight="1">
      <c r="A7" s="357" t="s">
        <v>214</v>
      </c>
      <c r="B7" s="358"/>
      <c r="C7" s="358"/>
      <c r="D7" s="358"/>
      <c r="E7" s="358"/>
      <c r="F7" s="358"/>
      <c r="G7" s="358"/>
      <c r="H7" s="358"/>
      <c r="I7" s="358"/>
      <c r="J7" s="358"/>
      <c r="K7" s="34">
        <v>1</v>
      </c>
      <c r="L7" s="317">
        <f>T7+X7+AB7</f>
        <v>0</v>
      </c>
      <c r="M7" s="317"/>
      <c r="N7" s="317"/>
      <c r="O7" s="317"/>
      <c r="P7" s="166"/>
      <c r="Q7" s="167"/>
      <c r="R7" s="167"/>
      <c r="S7" s="167"/>
      <c r="T7" s="166"/>
      <c r="U7" s="167"/>
      <c r="V7" s="167"/>
      <c r="W7" s="167"/>
      <c r="X7" s="166"/>
      <c r="Y7" s="167"/>
      <c r="Z7" s="167"/>
      <c r="AA7" s="167"/>
      <c r="AB7" s="166"/>
      <c r="AC7" s="167"/>
      <c r="AD7" s="167"/>
      <c r="AE7" s="167"/>
      <c r="AF7" s="317">
        <f>AJ7+AN7+AR7</f>
        <v>0</v>
      </c>
      <c r="AG7" s="317"/>
      <c r="AH7" s="317"/>
      <c r="AI7" s="317"/>
      <c r="AJ7" s="166"/>
      <c r="AK7" s="167"/>
      <c r="AL7" s="167"/>
      <c r="AM7" s="167"/>
      <c r="AN7" s="166"/>
      <c r="AO7" s="167"/>
      <c r="AP7" s="167"/>
      <c r="AQ7" s="167"/>
      <c r="AR7" s="166"/>
      <c r="AS7" s="167"/>
      <c r="AT7" s="167"/>
      <c r="AU7" s="167"/>
      <c r="AV7" s="12"/>
    </row>
    <row r="8" spans="1:48" ht="19.5" customHeight="1">
      <c r="A8" s="358" t="s">
        <v>72</v>
      </c>
      <c r="B8" s="358"/>
      <c r="C8" s="358"/>
      <c r="D8" s="358"/>
      <c r="E8" s="358"/>
      <c r="F8" s="358"/>
      <c r="G8" s="358"/>
      <c r="H8" s="358"/>
      <c r="I8" s="358"/>
      <c r="J8" s="358"/>
      <c r="K8" s="34">
        <v>2</v>
      </c>
      <c r="L8" s="317">
        <f aca="true" t="shared" si="0" ref="L8:L18">T8+X8+AB8</f>
        <v>0</v>
      </c>
      <c r="M8" s="317"/>
      <c r="N8" s="317"/>
      <c r="O8" s="317"/>
      <c r="P8" s="166"/>
      <c r="Q8" s="167"/>
      <c r="R8" s="167"/>
      <c r="S8" s="167"/>
      <c r="T8" s="166"/>
      <c r="U8" s="167"/>
      <c r="V8" s="167"/>
      <c r="W8" s="167"/>
      <c r="X8" s="166"/>
      <c r="Y8" s="167"/>
      <c r="Z8" s="167"/>
      <c r="AA8" s="167"/>
      <c r="AB8" s="166"/>
      <c r="AC8" s="167"/>
      <c r="AD8" s="167"/>
      <c r="AE8" s="167"/>
      <c r="AF8" s="317">
        <f aca="true" t="shared" si="1" ref="AF8:AF22">AJ8+AN8+AR8</f>
        <v>0</v>
      </c>
      <c r="AG8" s="317"/>
      <c r="AH8" s="317"/>
      <c r="AI8" s="317"/>
      <c r="AJ8" s="166"/>
      <c r="AK8" s="167"/>
      <c r="AL8" s="167"/>
      <c r="AM8" s="167"/>
      <c r="AN8" s="166"/>
      <c r="AO8" s="167"/>
      <c r="AP8" s="167"/>
      <c r="AQ8" s="167"/>
      <c r="AR8" s="166"/>
      <c r="AS8" s="167"/>
      <c r="AT8" s="167"/>
      <c r="AU8" s="167"/>
      <c r="AV8" s="12"/>
    </row>
    <row r="9" spans="1:48" ht="19.5" customHeight="1">
      <c r="A9" s="358" t="s">
        <v>73</v>
      </c>
      <c r="B9" s="358"/>
      <c r="C9" s="358"/>
      <c r="D9" s="358"/>
      <c r="E9" s="358"/>
      <c r="F9" s="358"/>
      <c r="G9" s="358"/>
      <c r="H9" s="358"/>
      <c r="I9" s="358"/>
      <c r="J9" s="358"/>
      <c r="K9" s="34">
        <v>3</v>
      </c>
      <c r="L9" s="317">
        <f t="shared" si="0"/>
        <v>0</v>
      </c>
      <c r="M9" s="317"/>
      <c r="N9" s="317"/>
      <c r="O9" s="317"/>
      <c r="P9" s="166"/>
      <c r="Q9" s="167"/>
      <c r="R9" s="167"/>
      <c r="S9" s="167"/>
      <c r="T9" s="166"/>
      <c r="U9" s="167"/>
      <c r="V9" s="167"/>
      <c r="W9" s="167"/>
      <c r="X9" s="166"/>
      <c r="Y9" s="167"/>
      <c r="Z9" s="167"/>
      <c r="AA9" s="167"/>
      <c r="AB9" s="166"/>
      <c r="AC9" s="167"/>
      <c r="AD9" s="167"/>
      <c r="AE9" s="167"/>
      <c r="AF9" s="317">
        <f t="shared" si="1"/>
        <v>0</v>
      </c>
      <c r="AG9" s="317"/>
      <c r="AH9" s="317"/>
      <c r="AI9" s="317"/>
      <c r="AJ9" s="166"/>
      <c r="AK9" s="167"/>
      <c r="AL9" s="167"/>
      <c r="AM9" s="167"/>
      <c r="AN9" s="166"/>
      <c r="AO9" s="167"/>
      <c r="AP9" s="167"/>
      <c r="AQ9" s="167"/>
      <c r="AR9" s="166"/>
      <c r="AS9" s="167"/>
      <c r="AT9" s="167"/>
      <c r="AU9" s="167"/>
      <c r="AV9" s="12"/>
    </row>
    <row r="10" spans="1:48" ht="19.5" customHeight="1">
      <c r="A10" s="358" t="s">
        <v>74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4">
        <v>4</v>
      </c>
      <c r="L10" s="317">
        <f t="shared" si="0"/>
        <v>0</v>
      </c>
      <c r="M10" s="317"/>
      <c r="N10" s="317"/>
      <c r="O10" s="317"/>
      <c r="P10" s="166"/>
      <c r="Q10" s="167"/>
      <c r="R10" s="167"/>
      <c r="S10" s="167"/>
      <c r="T10" s="166"/>
      <c r="U10" s="167"/>
      <c r="V10" s="167"/>
      <c r="W10" s="167"/>
      <c r="X10" s="166"/>
      <c r="Y10" s="167"/>
      <c r="Z10" s="167"/>
      <c r="AA10" s="167"/>
      <c r="AB10" s="166"/>
      <c r="AC10" s="167"/>
      <c r="AD10" s="167"/>
      <c r="AE10" s="167"/>
      <c r="AF10" s="317">
        <f t="shared" si="1"/>
        <v>0</v>
      </c>
      <c r="AG10" s="317"/>
      <c r="AH10" s="317"/>
      <c r="AI10" s="317"/>
      <c r="AJ10" s="166"/>
      <c r="AK10" s="167"/>
      <c r="AL10" s="167"/>
      <c r="AM10" s="167"/>
      <c r="AN10" s="166"/>
      <c r="AO10" s="167"/>
      <c r="AP10" s="167"/>
      <c r="AQ10" s="167"/>
      <c r="AR10" s="166"/>
      <c r="AS10" s="167"/>
      <c r="AT10" s="167"/>
      <c r="AU10" s="167"/>
      <c r="AV10" s="12"/>
    </row>
    <row r="11" spans="1:48" ht="19.5" customHeight="1">
      <c r="A11" s="358" t="s">
        <v>75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4">
        <v>5</v>
      </c>
      <c r="L11" s="317">
        <f t="shared" si="0"/>
        <v>0</v>
      </c>
      <c r="M11" s="317"/>
      <c r="N11" s="317"/>
      <c r="O11" s="317"/>
      <c r="P11" s="166"/>
      <c r="Q11" s="167"/>
      <c r="R11" s="167"/>
      <c r="S11" s="167"/>
      <c r="T11" s="166"/>
      <c r="U11" s="167"/>
      <c r="V11" s="167"/>
      <c r="W11" s="167"/>
      <c r="X11" s="166"/>
      <c r="Y11" s="167"/>
      <c r="Z11" s="167"/>
      <c r="AA11" s="167"/>
      <c r="AB11" s="166"/>
      <c r="AC11" s="167"/>
      <c r="AD11" s="167"/>
      <c r="AE11" s="167"/>
      <c r="AF11" s="317">
        <f t="shared" si="1"/>
        <v>0</v>
      </c>
      <c r="AG11" s="317"/>
      <c r="AH11" s="317"/>
      <c r="AI11" s="317"/>
      <c r="AJ11" s="166"/>
      <c r="AK11" s="167"/>
      <c r="AL11" s="167"/>
      <c r="AM11" s="167"/>
      <c r="AN11" s="166"/>
      <c r="AO11" s="167"/>
      <c r="AP11" s="167"/>
      <c r="AQ11" s="167"/>
      <c r="AR11" s="166"/>
      <c r="AS11" s="167"/>
      <c r="AT11" s="167"/>
      <c r="AU11" s="167"/>
      <c r="AV11" s="12"/>
    </row>
    <row r="12" spans="1:48" ht="19.5" customHeight="1">
      <c r="A12" s="358" t="s">
        <v>76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4">
        <v>6</v>
      </c>
      <c r="L12" s="317">
        <f t="shared" si="0"/>
        <v>0</v>
      </c>
      <c r="M12" s="317"/>
      <c r="N12" s="317"/>
      <c r="O12" s="317"/>
      <c r="P12" s="166"/>
      <c r="Q12" s="167"/>
      <c r="R12" s="167"/>
      <c r="S12" s="167"/>
      <c r="T12" s="166"/>
      <c r="U12" s="167"/>
      <c r="V12" s="167"/>
      <c r="W12" s="167"/>
      <c r="X12" s="166"/>
      <c r="Y12" s="167"/>
      <c r="Z12" s="167"/>
      <c r="AA12" s="167"/>
      <c r="AB12" s="166"/>
      <c r="AC12" s="167"/>
      <c r="AD12" s="167"/>
      <c r="AE12" s="167"/>
      <c r="AF12" s="317">
        <f t="shared" si="1"/>
        <v>0</v>
      </c>
      <c r="AG12" s="317"/>
      <c r="AH12" s="317"/>
      <c r="AI12" s="317"/>
      <c r="AJ12" s="166"/>
      <c r="AK12" s="167"/>
      <c r="AL12" s="167"/>
      <c r="AM12" s="167"/>
      <c r="AN12" s="166"/>
      <c r="AO12" s="167"/>
      <c r="AP12" s="167"/>
      <c r="AQ12" s="167"/>
      <c r="AR12" s="166"/>
      <c r="AS12" s="167"/>
      <c r="AT12" s="167"/>
      <c r="AU12" s="167"/>
      <c r="AV12" s="12"/>
    </row>
    <row r="13" spans="1:48" ht="19.5" customHeight="1">
      <c r="A13" s="358" t="s">
        <v>77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4">
        <v>7</v>
      </c>
      <c r="L13" s="317">
        <f t="shared" si="0"/>
        <v>0</v>
      </c>
      <c r="M13" s="317"/>
      <c r="N13" s="317"/>
      <c r="O13" s="317"/>
      <c r="P13" s="166"/>
      <c r="Q13" s="167"/>
      <c r="R13" s="167"/>
      <c r="S13" s="167"/>
      <c r="T13" s="166"/>
      <c r="U13" s="167"/>
      <c r="V13" s="167"/>
      <c r="W13" s="167"/>
      <c r="X13" s="166"/>
      <c r="Y13" s="167"/>
      <c r="Z13" s="167"/>
      <c r="AA13" s="167"/>
      <c r="AB13" s="166"/>
      <c r="AC13" s="167"/>
      <c r="AD13" s="167"/>
      <c r="AE13" s="167"/>
      <c r="AF13" s="317">
        <f t="shared" si="1"/>
        <v>0</v>
      </c>
      <c r="AG13" s="317"/>
      <c r="AH13" s="317"/>
      <c r="AI13" s="317"/>
      <c r="AJ13" s="166"/>
      <c r="AK13" s="167"/>
      <c r="AL13" s="167"/>
      <c r="AM13" s="167"/>
      <c r="AN13" s="166"/>
      <c r="AO13" s="167"/>
      <c r="AP13" s="167"/>
      <c r="AQ13" s="167"/>
      <c r="AR13" s="166"/>
      <c r="AS13" s="167"/>
      <c r="AT13" s="167"/>
      <c r="AU13" s="167"/>
      <c r="AV13" s="12"/>
    </row>
    <row r="14" spans="1:48" ht="19.5" customHeight="1">
      <c r="A14" s="358" t="s">
        <v>78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4">
        <v>8</v>
      </c>
      <c r="L14" s="317">
        <f t="shared" si="0"/>
        <v>0</v>
      </c>
      <c r="M14" s="317"/>
      <c r="N14" s="317"/>
      <c r="O14" s="317"/>
      <c r="P14" s="166"/>
      <c r="Q14" s="167"/>
      <c r="R14" s="167"/>
      <c r="S14" s="167"/>
      <c r="T14" s="166"/>
      <c r="U14" s="167"/>
      <c r="V14" s="167"/>
      <c r="W14" s="167"/>
      <c r="X14" s="166"/>
      <c r="Y14" s="167"/>
      <c r="Z14" s="167"/>
      <c r="AA14" s="167"/>
      <c r="AB14" s="166"/>
      <c r="AC14" s="167"/>
      <c r="AD14" s="167"/>
      <c r="AE14" s="167"/>
      <c r="AF14" s="317">
        <f t="shared" si="1"/>
        <v>0</v>
      </c>
      <c r="AG14" s="317"/>
      <c r="AH14" s="317"/>
      <c r="AI14" s="317"/>
      <c r="AJ14" s="166"/>
      <c r="AK14" s="167"/>
      <c r="AL14" s="167"/>
      <c r="AM14" s="167"/>
      <c r="AN14" s="166"/>
      <c r="AO14" s="167"/>
      <c r="AP14" s="167"/>
      <c r="AQ14" s="167"/>
      <c r="AR14" s="166"/>
      <c r="AS14" s="167"/>
      <c r="AT14" s="167"/>
      <c r="AU14" s="167"/>
      <c r="AV14" s="12"/>
    </row>
    <row r="15" spans="1:48" ht="19.5" customHeight="1">
      <c r="A15" s="358" t="s">
        <v>79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4">
        <v>9</v>
      </c>
      <c r="L15" s="317">
        <f t="shared" si="0"/>
        <v>0</v>
      </c>
      <c r="M15" s="317"/>
      <c r="N15" s="317"/>
      <c r="O15" s="317"/>
      <c r="P15" s="166"/>
      <c r="Q15" s="167"/>
      <c r="R15" s="167"/>
      <c r="S15" s="167"/>
      <c r="T15" s="166"/>
      <c r="U15" s="167"/>
      <c r="V15" s="167"/>
      <c r="W15" s="167"/>
      <c r="X15" s="166"/>
      <c r="Y15" s="167"/>
      <c r="Z15" s="167"/>
      <c r="AA15" s="167"/>
      <c r="AB15" s="166"/>
      <c r="AC15" s="167"/>
      <c r="AD15" s="167"/>
      <c r="AE15" s="167"/>
      <c r="AF15" s="317">
        <f t="shared" si="1"/>
        <v>0</v>
      </c>
      <c r="AG15" s="317"/>
      <c r="AH15" s="317"/>
      <c r="AI15" s="317"/>
      <c r="AJ15" s="166"/>
      <c r="AK15" s="167"/>
      <c r="AL15" s="167"/>
      <c r="AM15" s="167"/>
      <c r="AN15" s="166"/>
      <c r="AO15" s="167"/>
      <c r="AP15" s="167"/>
      <c r="AQ15" s="167"/>
      <c r="AR15" s="166"/>
      <c r="AS15" s="167"/>
      <c r="AT15" s="167"/>
      <c r="AU15" s="167"/>
      <c r="AV15" s="12"/>
    </row>
    <row r="16" spans="1:48" ht="19.5" customHeight="1">
      <c r="A16" s="358" t="s">
        <v>80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4">
        <v>10</v>
      </c>
      <c r="L16" s="317">
        <f t="shared" si="0"/>
        <v>0</v>
      </c>
      <c r="M16" s="317"/>
      <c r="N16" s="317"/>
      <c r="O16" s="317"/>
      <c r="P16" s="166"/>
      <c r="Q16" s="167"/>
      <c r="R16" s="167"/>
      <c r="S16" s="167"/>
      <c r="T16" s="166"/>
      <c r="U16" s="167"/>
      <c r="V16" s="167"/>
      <c r="W16" s="167"/>
      <c r="X16" s="166"/>
      <c r="Y16" s="167"/>
      <c r="Z16" s="167"/>
      <c r="AA16" s="167"/>
      <c r="AB16" s="166"/>
      <c r="AC16" s="167"/>
      <c r="AD16" s="167"/>
      <c r="AE16" s="167"/>
      <c r="AF16" s="317">
        <f t="shared" si="1"/>
        <v>0</v>
      </c>
      <c r="AG16" s="317"/>
      <c r="AH16" s="317"/>
      <c r="AI16" s="317"/>
      <c r="AJ16" s="166"/>
      <c r="AK16" s="167"/>
      <c r="AL16" s="167"/>
      <c r="AM16" s="167"/>
      <c r="AN16" s="166"/>
      <c r="AO16" s="167"/>
      <c r="AP16" s="167"/>
      <c r="AQ16" s="167"/>
      <c r="AR16" s="166"/>
      <c r="AS16" s="167"/>
      <c r="AT16" s="167"/>
      <c r="AU16" s="167"/>
      <c r="AV16" s="12"/>
    </row>
    <row r="17" spans="1:48" ht="19.5" customHeight="1">
      <c r="A17" s="358" t="s">
        <v>81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4">
        <v>11</v>
      </c>
      <c r="L17" s="317">
        <f t="shared" si="0"/>
        <v>0</v>
      </c>
      <c r="M17" s="317"/>
      <c r="N17" s="317"/>
      <c r="O17" s="317"/>
      <c r="P17" s="166"/>
      <c r="Q17" s="167"/>
      <c r="R17" s="167"/>
      <c r="S17" s="167"/>
      <c r="T17" s="166"/>
      <c r="U17" s="167"/>
      <c r="V17" s="167"/>
      <c r="W17" s="167"/>
      <c r="X17" s="166"/>
      <c r="Y17" s="167"/>
      <c r="Z17" s="167"/>
      <c r="AA17" s="167"/>
      <c r="AB17" s="166"/>
      <c r="AC17" s="167"/>
      <c r="AD17" s="167"/>
      <c r="AE17" s="167"/>
      <c r="AF17" s="317">
        <f t="shared" si="1"/>
        <v>0</v>
      </c>
      <c r="AG17" s="317"/>
      <c r="AH17" s="317"/>
      <c r="AI17" s="317"/>
      <c r="AJ17" s="166"/>
      <c r="AK17" s="167"/>
      <c r="AL17" s="167"/>
      <c r="AM17" s="167"/>
      <c r="AN17" s="166"/>
      <c r="AO17" s="167"/>
      <c r="AP17" s="167"/>
      <c r="AQ17" s="167"/>
      <c r="AR17" s="166"/>
      <c r="AS17" s="167"/>
      <c r="AT17" s="167"/>
      <c r="AU17" s="167"/>
      <c r="AV17" s="12"/>
    </row>
    <row r="18" spans="1:48" ht="19.5" customHeight="1">
      <c r="A18" s="358" t="s">
        <v>82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4">
        <v>12</v>
      </c>
      <c r="L18" s="317">
        <f t="shared" si="0"/>
        <v>0</v>
      </c>
      <c r="M18" s="317"/>
      <c r="N18" s="317"/>
      <c r="O18" s="317"/>
      <c r="P18" s="166"/>
      <c r="Q18" s="167"/>
      <c r="R18" s="167"/>
      <c r="S18" s="167"/>
      <c r="T18" s="166"/>
      <c r="U18" s="167"/>
      <c r="V18" s="167"/>
      <c r="W18" s="167"/>
      <c r="X18" s="166"/>
      <c r="Y18" s="167"/>
      <c r="Z18" s="167"/>
      <c r="AA18" s="167"/>
      <c r="AB18" s="166"/>
      <c r="AC18" s="167"/>
      <c r="AD18" s="167"/>
      <c r="AE18" s="167"/>
      <c r="AF18" s="317">
        <f t="shared" si="1"/>
        <v>0</v>
      </c>
      <c r="AG18" s="317"/>
      <c r="AH18" s="317"/>
      <c r="AI18" s="317"/>
      <c r="AJ18" s="166"/>
      <c r="AK18" s="167"/>
      <c r="AL18" s="167"/>
      <c r="AM18" s="167"/>
      <c r="AN18" s="166"/>
      <c r="AO18" s="167"/>
      <c r="AP18" s="167"/>
      <c r="AQ18" s="167"/>
      <c r="AR18" s="166"/>
      <c r="AS18" s="167"/>
      <c r="AT18" s="167"/>
      <c r="AU18" s="167"/>
      <c r="AV18" s="12"/>
    </row>
    <row r="19" spans="1:48" ht="19.5" customHeight="1">
      <c r="A19" s="358" t="s">
        <v>83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4">
        <v>13</v>
      </c>
      <c r="L19" s="317">
        <f>T19+X19+AB19</f>
        <v>0</v>
      </c>
      <c r="M19" s="317"/>
      <c r="N19" s="317"/>
      <c r="O19" s="317"/>
      <c r="P19" s="166"/>
      <c r="Q19" s="167"/>
      <c r="R19" s="167"/>
      <c r="S19" s="167"/>
      <c r="T19" s="166"/>
      <c r="U19" s="167"/>
      <c r="V19" s="167"/>
      <c r="W19" s="167"/>
      <c r="X19" s="166"/>
      <c r="Y19" s="167"/>
      <c r="Z19" s="167"/>
      <c r="AA19" s="167"/>
      <c r="AB19" s="166"/>
      <c r="AC19" s="167"/>
      <c r="AD19" s="167"/>
      <c r="AE19" s="167"/>
      <c r="AF19" s="317">
        <f t="shared" si="1"/>
        <v>0</v>
      </c>
      <c r="AG19" s="317"/>
      <c r="AH19" s="317"/>
      <c r="AI19" s="317"/>
      <c r="AJ19" s="166"/>
      <c r="AK19" s="167"/>
      <c r="AL19" s="167"/>
      <c r="AM19" s="167"/>
      <c r="AN19" s="166"/>
      <c r="AO19" s="167"/>
      <c r="AP19" s="167"/>
      <c r="AQ19" s="167"/>
      <c r="AR19" s="166"/>
      <c r="AS19" s="167"/>
      <c r="AT19" s="167"/>
      <c r="AU19" s="167"/>
      <c r="AV19" s="12"/>
    </row>
    <row r="20" spans="1:48" ht="19.5" customHeight="1">
      <c r="A20" s="358" t="s">
        <v>84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4">
        <v>14</v>
      </c>
      <c r="L20" s="317">
        <f>T20+X20+AB20</f>
        <v>0</v>
      </c>
      <c r="M20" s="317"/>
      <c r="N20" s="317"/>
      <c r="O20" s="317"/>
      <c r="P20" s="166"/>
      <c r="Q20" s="167"/>
      <c r="R20" s="167"/>
      <c r="S20" s="167"/>
      <c r="T20" s="166"/>
      <c r="U20" s="167"/>
      <c r="V20" s="167"/>
      <c r="W20" s="167"/>
      <c r="X20" s="166"/>
      <c r="Y20" s="167"/>
      <c r="Z20" s="167"/>
      <c r="AA20" s="167"/>
      <c r="AB20" s="166"/>
      <c r="AC20" s="167"/>
      <c r="AD20" s="167"/>
      <c r="AE20" s="167"/>
      <c r="AF20" s="317">
        <f t="shared" si="1"/>
        <v>0</v>
      </c>
      <c r="AG20" s="317"/>
      <c r="AH20" s="317"/>
      <c r="AI20" s="317"/>
      <c r="AJ20" s="166"/>
      <c r="AK20" s="167"/>
      <c r="AL20" s="167"/>
      <c r="AM20" s="167"/>
      <c r="AN20" s="166"/>
      <c r="AO20" s="167"/>
      <c r="AP20" s="167"/>
      <c r="AQ20" s="167"/>
      <c r="AR20" s="166"/>
      <c r="AS20" s="167"/>
      <c r="AT20" s="167"/>
      <c r="AU20" s="167"/>
      <c r="AV20" s="12"/>
    </row>
    <row r="21" spans="1:48" ht="19.5" customHeight="1">
      <c r="A21" s="358" t="s">
        <v>85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4">
        <v>15</v>
      </c>
      <c r="L21" s="317">
        <f>T21+X21+AB21</f>
        <v>0</v>
      </c>
      <c r="M21" s="317"/>
      <c r="N21" s="317"/>
      <c r="O21" s="317"/>
      <c r="P21" s="166"/>
      <c r="Q21" s="167"/>
      <c r="R21" s="167"/>
      <c r="S21" s="167"/>
      <c r="T21" s="166"/>
      <c r="U21" s="167"/>
      <c r="V21" s="167"/>
      <c r="W21" s="167"/>
      <c r="X21" s="166"/>
      <c r="Y21" s="167"/>
      <c r="Z21" s="167"/>
      <c r="AA21" s="167"/>
      <c r="AB21" s="166"/>
      <c r="AC21" s="167"/>
      <c r="AD21" s="167"/>
      <c r="AE21" s="167"/>
      <c r="AF21" s="317">
        <f t="shared" si="1"/>
        <v>0</v>
      </c>
      <c r="AG21" s="317"/>
      <c r="AH21" s="317"/>
      <c r="AI21" s="317"/>
      <c r="AJ21" s="166"/>
      <c r="AK21" s="167"/>
      <c r="AL21" s="167"/>
      <c r="AM21" s="167"/>
      <c r="AN21" s="166"/>
      <c r="AO21" s="167"/>
      <c r="AP21" s="167"/>
      <c r="AQ21" s="167"/>
      <c r="AR21" s="166"/>
      <c r="AS21" s="167"/>
      <c r="AT21" s="167"/>
      <c r="AU21" s="167"/>
      <c r="AV21" s="12"/>
    </row>
    <row r="22" spans="1:48" ht="19.5" customHeight="1">
      <c r="A22" s="357" t="s">
        <v>86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4">
        <v>16</v>
      </c>
      <c r="L22" s="317">
        <f>T22+X22+AB22</f>
        <v>0</v>
      </c>
      <c r="M22" s="317"/>
      <c r="N22" s="317"/>
      <c r="O22" s="317"/>
      <c r="P22" s="166"/>
      <c r="Q22" s="167"/>
      <c r="R22" s="167"/>
      <c r="S22" s="167"/>
      <c r="T22" s="166"/>
      <c r="U22" s="167"/>
      <c r="V22" s="167"/>
      <c r="W22" s="167"/>
      <c r="X22" s="166"/>
      <c r="Y22" s="167"/>
      <c r="Z22" s="167"/>
      <c r="AA22" s="167"/>
      <c r="AB22" s="166"/>
      <c r="AC22" s="167"/>
      <c r="AD22" s="167"/>
      <c r="AE22" s="167"/>
      <c r="AF22" s="317">
        <f t="shared" si="1"/>
        <v>0</v>
      </c>
      <c r="AG22" s="317"/>
      <c r="AH22" s="317"/>
      <c r="AI22" s="317"/>
      <c r="AJ22" s="166"/>
      <c r="AK22" s="167"/>
      <c r="AL22" s="167"/>
      <c r="AM22" s="167"/>
      <c r="AN22" s="166"/>
      <c r="AO22" s="167"/>
      <c r="AP22" s="167"/>
      <c r="AQ22" s="167"/>
      <c r="AR22" s="166"/>
      <c r="AS22" s="167"/>
      <c r="AT22" s="167"/>
      <c r="AU22" s="167"/>
      <c r="AV22" s="12"/>
    </row>
    <row r="23" spans="1:48" ht="19.5" customHeight="1">
      <c r="A23" s="358" t="s">
        <v>32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4">
        <v>17</v>
      </c>
      <c r="L23" s="317">
        <f>SUM(L7:O22)</f>
        <v>0</v>
      </c>
      <c r="M23" s="317"/>
      <c r="N23" s="317"/>
      <c r="O23" s="317"/>
      <c r="P23" s="317">
        <f>SUM(P7:S22)</f>
        <v>0</v>
      </c>
      <c r="Q23" s="317"/>
      <c r="R23" s="317"/>
      <c r="S23" s="317"/>
      <c r="T23" s="317">
        <f>SUM(T7:W22)</f>
        <v>0</v>
      </c>
      <c r="U23" s="317"/>
      <c r="V23" s="317"/>
      <c r="W23" s="317"/>
      <c r="X23" s="317">
        <f>SUM(X7:AA22)</f>
        <v>0</v>
      </c>
      <c r="Y23" s="317"/>
      <c r="Z23" s="317"/>
      <c r="AA23" s="317"/>
      <c r="AB23" s="317">
        <f>SUM(AB7:AE22)</f>
        <v>0</v>
      </c>
      <c r="AC23" s="317"/>
      <c r="AD23" s="317"/>
      <c r="AE23" s="317"/>
      <c r="AF23" s="317">
        <f>SUM(AF7:AI22)</f>
        <v>0</v>
      </c>
      <c r="AG23" s="317"/>
      <c r="AH23" s="317"/>
      <c r="AI23" s="317"/>
      <c r="AJ23" s="317">
        <f>SUM(AJ7:AM22)</f>
        <v>0</v>
      </c>
      <c r="AK23" s="317"/>
      <c r="AL23" s="317"/>
      <c r="AM23" s="317"/>
      <c r="AN23" s="317">
        <f>SUM(AN7:AQ22)</f>
        <v>0</v>
      </c>
      <c r="AO23" s="317"/>
      <c r="AP23" s="317"/>
      <c r="AQ23" s="317"/>
      <c r="AR23" s="317">
        <f>SUM(AR7:AU22)</f>
        <v>0</v>
      </c>
      <c r="AS23" s="317"/>
      <c r="AT23" s="317"/>
      <c r="AU23" s="317"/>
      <c r="AV23" s="12"/>
    </row>
    <row r="24" spans="1:47" ht="19.5" customHeight="1">
      <c r="A24" s="597" t="s">
        <v>262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5">
        <v>18</v>
      </c>
      <c r="L24" s="317">
        <f>Sheet11!AE16</f>
        <v>0</v>
      </c>
      <c r="M24" s="317"/>
      <c r="N24" s="317"/>
      <c r="O24" s="317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317">
        <f>Sheet11!AI16</f>
        <v>0</v>
      </c>
      <c r="AG24" s="317"/>
      <c r="AH24" s="317"/>
      <c r="AI24" s="317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</row>
    <row r="25" spans="1:47" ht="19.5" customHeight="1">
      <c r="A25" s="597" t="s">
        <v>263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5">
        <v>19</v>
      </c>
      <c r="L25" s="317">
        <f>L23-L24</f>
        <v>0</v>
      </c>
      <c r="M25" s="317"/>
      <c r="N25" s="317"/>
      <c r="O25" s="317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317">
        <f>AF23-AF24</f>
        <v>0</v>
      </c>
      <c r="AG25" s="317"/>
      <c r="AH25" s="317"/>
      <c r="AI25" s="317"/>
      <c r="AJ25" s="596"/>
      <c r="AK25" s="596"/>
      <c r="AL25" s="596"/>
      <c r="AM25" s="596"/>
      <c r="AN25" s="596"/>
      <c r="AO25" s="596"/>
      <c r="AP25" s="596"/>
      <c r="AQ25" s="596"/>
      <c r="AR25" s="596"/>
      <c r="AS25" s="596"/>
      <c r="AT25" s="596"/>
      <c r="AU25" s="596"/>
    </row>
    <row r="26" spans="1:48" ht="19.5" customHeight="1">
      <c r="A26" s="70" t="s">
        <v>294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ht="19.5" customHeight="1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ht="19.5" customHeight="1">
      <c r="A28" s="207" t="s">
        <v>217</v>
      </c>
      <c r="B28" s="208"/>
      <c r="C28" s="299"/>
      <c r="D28" s="594" t="s">
        <v>218</v>
      </c>
      <c r="E28" s="422"/>
      <c r="F28" s="422"/>
      <c r="G28" s="422"/>
      <c r="H28" s="422"/>
      <c r="I28" s="422"/>
      <c r="J28" s="422"/>
      <c r="K28" s="72"/>
      <c r="L28" s="333" t="s">
        <v>219</v>
      </c>
      <c r="M28" s="604"/>
      <c r="N28" s="604"/>
      <c r="O28" s="604"/>
      <c r="P28" s="604"/>
      <c r="Q28" s="604"/>
      <c r="R28" s="604"/>
      <c r="S28" s="604"/>
      <c r="T28" s="604"/>
      <c r="U28" s="604"/>
      <c r="V28" s="604"/>
      <c r="W28" s="605"/>
      <c r="X28" s="333" t="s">
        <v>305</v>
      </c>
      <c r="Y28" s="334"/>
      <c r="Z28" s="334"/>
      <c r="AA28" s="335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48" ht="19.5" customHeight="1">
      <c r="A29" s="321"/>
      <c r="B29" s="322"/>
      <c r="C29" s="323"/>
      <c r="D29" s="594"/>
      <c r="E29" s="422"/>
      <c r="F29" s="422"/>
      <c r="G29" s="422"/>
      <c r="H29" s="422"/>
      <c r="I29" s="422"/>
      <c r="J29" s="422"/>
      <c r="K29" s="72"/>
      <c r="L29" s="622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4"/>
      <c r="X29" s="336"/>
      <c r="Y29" s="337"/>
      <c r="Z29" s="337"/>
      <c r="AA29" s="338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48" ht="19.5" customHeight="1" thickBot="1">
      <c r="A30" s="210"/>
      <c r="B30" s="211"/>
      <c r="C30" s="300"/>
      <c r="D30" s="594"/>
      <c r="E30" s="422"/>
      <c r="F30" s="422"/>
      <c r="G30" s="422"/>
      <c r="H30" s="422"/>
      <c r="I30" s="422"/>
      <c r="J30" s="422"/>
      <c r="K30" s="63"/>
      <c r="L30" s="615" t="s">
        <v>41</v>
      </c>
      <c r="M30" s="620"/>
      <c r="N30" s="620"/>
      <c r="O30" s="620"/>
      <c r="P30" s="620"/>
      <c r="Q30" s="620"/>
      <c r="R30" s="620"/>
      <c r="S30" s="621"/>
      <c r="T30" s="333" t="s">
        <v>269</v>
      </c>
      <c r="U30" s="604"/>
      <c r="V30" s="604"/>
      <c r="W30" s="605"/>
      <c r="X30" s="336"/>
      <c r="Y30" s="337"/>
      <c r="Z30" s="337"/>
      <c r="AA30" s="338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48" ht="15.75" customHeight="1">
      <c r="A31" s="12"/>
      <c r="B31" s="12"/>
      <c r="C31" s="63"/>
      <c r="D31" s="595"/>
      <c r="E31" s="595"/>
      <c r="F31" s="595"/>
      <c r="G31" s="595"/>
      <c r="H31" s="595"/>
      <c r="I31" s="595"/>
      <c r="J31" s="595"/>
      <c r="K31" s="63"/>
      <c r="L31" s="615" t="s">
        <v>264</v>
      </c>
      <c r="M31" s="618"/>
      <c r="N31" s="618"/>
      <c r="O31" s="619"/>
      <c r="P31" s="615" t="s">
        <v>265</v>
      </c>
      <c r="Q31" s="618"/>
      <c r="R31" s="618"/>
      <c r="S31" s="619"/>
      <c r="T31" s="622"/>
      <c r="U31" s="623"/>
      <c r="V31" s="623"/>
      <c r="W31" s="624"/>
      <c r="X31" s="625"/>
      <c r="Y31" s="626"/>
      <c r="Z31" s="626"/>
      <c r="AA31" s="62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48" ht="15.75" customHeight="1">
      <c r="A32" s="12"/>
      <c r="B32" s="12"/>
      <c r="C32" s="63"/>
      <c r="D32" s="595"/>
      <c r="E32" s="595"/>
      <c r="F32" s="595"/>
      <c r="G32" s="595"/>
      <c r="H32" s="595"/>
      <c r="I32" s="595"/>
      <c r="J32" s="595"/>
      <c r="K32" s="12"/>
      <c r="L32" s="198">
        <v>1</v>
      </c>
      <c r="M32" s="198"/>
      <c r="N32" s="198"/>
      <c r="O32" s="198"/>
      <c r="P32" s="198">
        <v>2</v>
      </c>
      <c r="Q32" s="198"/>
      <c r="R32" s="198"/>
      <c r="S32" s="198"/>
      <c r="T32" s="198">
        <v>3</v>
      </c>
      <c r="U32" s="198"/>
      <c r="V32" s="198"/>
      <c r="W32" s="198"/>
      <c r="X32" s="198">
        <v>4</v>
      </c>
      <c r="Y32" s="198"/>
      <c r="Z32" s="198"/>
      <c r="AA32" s="198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ht="19.5" customHeight="1">
      <c r="A33" s="358" t="s">
        <v>71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4">
        <v>1</v>
      </c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6"/>
      <c r="Y33" s="167"/>
      <c r="Z33" s="167"/>
      <c r="AA33" s="167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48" ht="19.5" customHeight="1">
      <c r="A34" s="358" t="s">
        <v>72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4">
        <v>2</v>
      </c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6"/>
      <c r="Y34" s="167"/>
      <c r="Z34" s="167"/>
      <c r="AA34" s="167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ht="19.5" customHeight="1">
      <c r="A35" s="358" t="s">
        <v>73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4">
        <v>3</v>
      </c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6"/>
      <c r="Y35" s="167"/>
      <c r="Z35" s="167"/>
      <c r="AA35" s="167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ht="19.5" customHeight="1">
      <c r="A36" s="358" t="s">
        <v>74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4">
        <v>4</v>
      </c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6"/>
      <c r="Y36" s="167"/>
      <c r="Z36" s="167"/>
      <c r="AA36" s="167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ht="19.5" customHeight="1">
      <c r="A37" s="358" t="s">
        <v>75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4">
        <v>5</v>
      </c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6"/>
      <c r="Y37" s="167"/>
      <c r="Z37" s="167"/>
      <c r="AA37" s="167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ht="19.5" customHeight="1">
      <c r="A38" s="358" t="s">
        <v>76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4">
        <v>6</v>
      </c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6"/>
      <c r="Y38" s="167"/>
      <c r="Z38" s="167"/>
      <c r="AA38" s="167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ht="19.5" customHeight="1">
      <c r="A39" s="358" t="s">
        <v>77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4">
        <v>7</v>
      </c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6"/>
      <c r="Y39" s="167"/>
      <c r="Z39" s="167"/>
      <c r="AA39" s="167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ht="19.5" customHeight="1">
      <c r="A40" s="358" t="s">
        <v>78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4">
        <v>8</v>
      </c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6"/>
      <c r="Y40" s="167"/>
      <c r="Z40" s="167"/>
      <c r="AA40" s="167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1:48" ht="19.5" customHeight="1">
      <c r="A41" s="358" t="s">
        <v>79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4">
        <v>9</v>
      </c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6"/>
      <c r="Y41" s="167"/>
      <c r="Z41" s="167"/>
      <c r="AA41" s="167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8" ht="19.5" customHeight="1">
      <c r="A42" s="358" t="s">
        <v>80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4">
        <v>10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6"/>
      <c r="Y42" s="167"/>
      <c r="Z42" s="167"/>
      <c r="AA42" s="167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ht="19.5" customHeight="1">
      <c r="A43" s="358" t="s">
        <v>81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4">
        <v>11</v>
      </c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6"/>
      <c r="Y43" s="167"/>
      <c r="Z43" s="167"/>
      <c r="AA43" s="167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ht="19.5" customHeight="1">
      <c r="A44" s="358" t="s">
        <v>82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4">
        <v>12</v>
      </c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6"/>
      <c r="Y44" s="167"/>
      <c r="Z44" s="167"/>
      <c r="AA44" s="167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ht="19.5" customHeight="1">
      <c r="A45" s="358" t="s">
        <v>83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4">
        <v>13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6"/>
      <c r="Y45" s="167"/>
      <c r="Z45" s="167"/>
      <c r="AA45" s="167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9.5" customHeight="1">
      <c r="A46" s="358" t="s">
        <v>84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4">
        <v>14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6"/>
      <c r="Y46" s="167"/>
      <c r="Z46" s="167"/>
      <c r="AA46" s="167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 ht="19.5" customHeight="1">
      <c r="A47" s="358" t="s">
        <v>85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4">
        <v>15</v>
      </c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6"/>
      <c r="Y47" s="167"/>
      <c r="Z47" s="167"/>
      <c r="AA47" s="167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ht="19.5" customHeight="1">
      <c r="A48" s="357" t="s">
        <v>86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4">
        <v>16</v>
      </c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6"/>
      <c r="Y48" s="167"/>
      <c r="Z48" s="167"/>
      <c r="AA48" s="167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9.5" customHeight="1">
      <c r="A49" s="358" t="s">
        <v>32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4">
        <v>17</v>
      </c>
      <c r="L49" s="397">
        <f>SUM(L33:L48)</f>
        <v>0</v>
      </c>
      <c r="M49" s="317"/>
      <c r="N49" s="317"/>
      <c r="O49" s="317"/>
      <c r="P49" s="397">
        <f>SUM(P33:P48)</f>
        <v>0</v>
      </c>
      <c r="Q49" s="317"/>
      <c r="R49" s="317"/>
      <c r="S49" s="317"/>
      <c r="T49" s="397">
        <f>SUM(T33:T48)</f>
        <v>0</v>
      </c>
      <c r="U49" s="317"/>
      <c r="V49" s="317"/>
      <c r="W49" s="317"/>
      <c r="X49" s="317">
        <f>SUM(X33:AA48)</f>
        <v>0</v>
      </c>
      <c r="Y49" s="317"/>
      <c r="Z49" s="317"/>
      <c r="AA49" s="317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</row>
    <row r="50" spans="1:48" ht="19.5" customHeight="1">
      <c r="A50" s="597" t="s">
        <v>262</v>
      </c>
      <c r="B50" s="598"/>
      <c r="C50" s="598"/>
      <c r="D50" s="598"/>
      <c r="E50" s="598"/>
      <c r="F50" s="598"/>
      <c r="G50" s="598"/>
      <c r="H50" s="598"/>
      <c r="I50" s="598"/>
      <c r="J50" s="598"/>
      <c r="K50" s="55">
        <v>18</v>
      </c>
      <c r="L50" s="317">
        <f>Sheet11!AE17</f>
        <v>0</v>
      </c>
      <c r="M50" s="317"/>
      <c r="N50" s="317"/>
      <c r="O50" s="317"/>
      <c r="P50" s="596"/>
      <c r="Q50" s="596"/>
      <c r="R50" s="596"/>
      <c r="S50" s="596"/>
      <c r="T50" s="317">
        <f>Sheet11!AI17</f>
        <v>0</v>
      </c>
      <c r="U50" s="317"/>
      <c r="V50" s="317"/>
      <c r="W50" s="317"/>
      <c r="X50" s="378"/>
      <c r="Y50" s="378"/>
      <c r="Z50" s="378"/>
      <c r="AA50" s="378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</row>
    <row r="51" spans="1:48" ht="19.5" customHeight="1">
      <c r="A51" s="597" t="s">
        <v>263</v>
      </c>
      <c r="B51" s="598"/>
      <c r="C51" s="598"/>
      <c r="D51" s="598"/>
      <c r="E51" s="598"/>
      <c r="F51" s="598"/>
      <c r="G51" s="598"/>
      <c r="H51" s="598"/>
      <c r="I51" s="598"/>
      <c r="J51" s="598"/>
      <c r="K51" s="55">
        <v>19</v>
      </c>
      <c r="L51" s="317">
        <f>L49-L50</f>
        <v>0</v>
      </c>
      <c r="M51" s="317"/>
      <c r="N51" s="317"/>
      <c r="O51" s="317"/>
      <c r="P51" s="596"/>
      <c r="Q51" s="596"/>
      <c r="R51" s="596"/>
      <c r="S51" s="596"/>
      <c r="T51" s="317">
        <f>T49-T50</f>
        <v>0</v>
      </c>
      <c r="U51" s="317"/>
      <c r="V51" s="317"/>
      <c r="W51" s="317"/>
      <c r="X51" s="378"/>
      <c r="Y51" s="378"/>
      <c r="Z51" s="378"/>
      <c r="AA51" s="378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</row>
    <row r="52" spans="1:48" ht="23.25" customHeight="1">
      <c r="A52" s="70" t="s">
        <v>294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3"/>
      <c r="Y52" s="73"/>
      <c r="Z52" s="73"/>
      <c r="AA52" s="73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</row>
    <row r="53" spans="24:27" ht="12.75">
      <c r="X53" s="71"/>
      <c r="Y53" s="71"/>
      <c r="Z53" s="71"/>
      <c r="AA53" s="71"/>
    </row>
  </sheetData>
  <mergeCells count="320">
    <mergeCell ref="AJ4:AM5"/>
    <mergeCell ref="AN4:AQ5"/>
    <mergeCell ref="AR4:AU5"/>
    <mergeCell ref="L1:AU2"/>
    <mergeCell ref="T3:W5"/>
    <mergeCell ref="X3:AA5"/>
    <mergeCell ref="AB3:AE5"/>
    <mergeCell ref="AF3:AU3"/>
    <mergeCell ref="AF4:AI5"/>
    <mergeCell ref="A7:J7"/>
    <mergeCell ref="L7:O7"/>
    <mergeCell ref="T7:W7"/>
    <mergeCell ref="X7:AA7"/>
    <mergeCell ref="AB7:AE7"/>
    <mergeCell ref="AF7:AI7"/>
    <mergeCell ref="L3:S4"/>
    <mergeCell ref="P7:S7"/>
    <mergeCell ref="X6:AA6"/>
    <mergeCell ref="AF6:AI6"/>
    <mergeCell ref="L5:O5"/>
    <mergeCell ref="P5:S5"/>
    <mergeCell ref="L6:O6"/>
    <mergeCell ref="P6:S6"/>
    <mergeCell ref="AJ7:AM7"/>
    <mergeCell ref="AN7:AQ7"/>
    <mergeCell ref="AR7:AU7"/>
    <mergeCell ref="A8:J8"/>
    <mergeCell ref="L8:O8"/>
    <mergeCell ref="T8:W8"/>
    <mergeCell ref="X8:AA8"/>
    <mergeCell ref="AB8:AE8"/>
    <mergeCell ref="AF8:AI8"/>
    <mergeCell ref="AJ8:AM8"/>
    <mergeCell ref="AN8:AQ8"/>
    <mergeCell ref="AR8:AU8"/>
    <mergeCell ref="A9:J9"/>
    <mergeCell ref="L9:O9"/>
    <mergeCell ref="T9:W9"/>
    <mergeCell ref="X9:AA9"/>
    <mergeCell ref="P9:S9"/>
    <mergeCell ref="AB9:AE9"/>
    <mergeCell ref="AF9:AI9"/>
    <mergeCell ref="AJ9:AM9"/>
    <mergeCell ref="AN9:AQ9"/>
    <mergeCell ref="AR9:AU9"/>
    <mergeCell ref="A10:J10"/>
    <mergeCell ref="L10:O10"/>
    <mergeCell ref="T10:W10"/>
    <mergeCell ref="X10:AA10"/>
    <mergeCell ref="AB10:AE10"/>
    <mergeCell ref="AF10:AI10"/>
    <mergeCell ref="AJ10:AM10"/>
    <mergeCell ref="AN10:AQ10"/>
    <mergeCell ref="AR10:AU10"/>
    <mergeCell ref="A11:J11"/>
    <mergeCell ref="L11:O11"/>
    <mergeCell ref="T11:W11"/>
    <mergeCell ref="X11:AA11"/>
    <mergeCell ref="AB11:AE11"/>
    <mergeCell ref="AF11:AI11"/>
    <mergeCell ref="AJ11:AM11"/>
    <mergeCell ref="AN11:AQ11"/>
    <mergeCell ref="AR11:AU11"/>
    <mergeCell ref="A12:J12"/>
    <mergeCell ref="L12:O12"/>
    <mergeCell ref="T12:W12"/>
    <mergeCell ref="X12:AA12"/>
    <mergeCell ref="AB12:AE12"/>
    <mergeCell ref="AF12:AI12"/>
    <mergeCell ref="AJ12:AM12"/>
    <mergeCell ref="AN12:AQ12"/>
    <mergeCell ref="AR12:AU12"/>
    <mergeCell ref="A13:J13"/>
    <mergeCell ref="L13:O13"/>
    <mergeCell ref="T13:W13"/>
    <mergeCell ref="X13:AA13"/>
    <mergeCell ref="AB13:AE13"/>
    <mergeCell ref="AF13:AI13"/>
    <mergeCell ref="AJ13:AM13"/>
    <mergeCell ref="AN13:AQ13"/>
    <mergeCell ref="AR13:AU13"/>
    <mergeCell ref="A14:J14"/>
    <mergeCell ref="L14:O14"/>
    <mergeCell ref="T14:W14"/>
    <mergeCell ref="X14:AA14"/>
    <mergeCell ref="AB14:AE14"/>
    <mergeCell ref="AF14:AI14"/>
    <mergeCell ref="AJ14:AM14"/>
    <mergeCell ref="AN14:AQ14"/>
    <mergeCell ref="AR14:AU14"/>
    <mergeCell ref="A15:J15"/>
    <mergeCell ref="L15:O15"/>
    <mergeCell ref="T15:W15"/>
    <mergeCell ref="X15:AA15"/>
    <mergeCell ref="AB15:AE15"/>
    <mergeCell ref="AF15:AI15"/>
    <mergeCell ref="AJ15:AM15"/>
    <mergeCell ref="AN15:AQ15"/>
    <mergeCell ref="AR15:AU15"/>
    <mergeCell ref="A16:J16"/>
    <mergeCell ref="L16:O16"/>
    <mergeCell ref="T16:W16"/>
    <mergeCell ref="X16:AA16"/>
    <mergeCell ref="AN17:AQ17"/>
    <mergeCell ref="AR17:AU17"/>
    <mergeCell ref="AB16:AE16"/>
    <mergeCell ref="AF16:AI16"/>
    <mergeCell ref="AJ16:AM16"/>
    <mergeCell ref="AN16:AQ16"/>
    <mergeCell ref="L18:O18"/>
    <mergeCell ref="T18:W18"/>
    <mergeCell ref="X18:AA18"/>
    <mergeCell ref="AR16:AU16"/>
    <mergeCell ref="L17:O17"/>
    <mergeCell ref="T17:W17"/>
    <mergeCell ref="X17:AA17"/>
    <mergeCell ref="AB17:AE17"/>
    <mergeCell ref="AF17:AI17"/>
    <mergeCell ref="AJ17:AM17"/>
    <mergeCell ref="AN19:AQ19"/>
    <mergeCell ref="AR19:AU19"/>
    <mergeCell ref="AB18:AE18"/>
    <mergeCell ref="AF18:AI18"/>
    <mergeCell ref="AJ18:AM18"/>
    <mergeCell ref="AN18:AQ18"/>
    <mergeCell ref="L20:O20"/>
    <mergeCell ref="T20:W20"/>
    <mergeCell ref="X20:AA20"/>
    <mergeCell ref="AR18:AU18"/>
    <mergeCell ref="L19:O19"/>
    <mergeCell ref="T19:W19"/>
    <mergeCell ref="X19:AA19"/>
    <mergeCell ref="AB19:AE19"/>
    <mergeCell ref="AF19:AI19"/>
    <mergeCell ref="AJ19:AM19"/>
    <mergeCell ref="AR21:AU21"/>
    <mergeCell ref="AB20:AE20"/>
    <mergeCell ref="AF20:AI20"/>
    <mergeCell ref="AJ20:AM20"/>
    <mergeCell ref="AN20:AQ20"/>
    <mergeCell ref="X22:AA22"/>
    <mergeCell ref="AR20:AU20"/>
    <mergeCell ref="A21:J21"/>
    <mergeCell ref="L21:O21"/>
    <mergeCell ref="T21:W21"/>
    <mergeCell ref="X21:AA21"/>
    <mergeCell ref="AB21:AE21"/>
    <mergeCell ref="AF21:AI21"/>
    <mergeCell ref="AJ21:AM21"/>
    <mergeCell ref="AN21:AQ21"/>
    <mergeCell ref="AR22:AU22"/>
    <mergeCell ref="AR23:AU23"/>
    <mergeCell ref="AB23:AE23"/>
    <mergeCell ref="AF23:AI23"/>
    <mergeCell ref="AJ23:AM23"/>
    <mergeCell ref="AN23:AQ23"/>
    <mergeCell ref="AB22:AE22"/>
    <mergeCell ref="AF22:AI22"/>
    <mergeCell ref="AJ22:AM22"/>
    <mergeCell ref="AN22:AQ22"/>
    <mergeCell ref="X23:AA23"/>
    <mergeCell ref="L31:O31"/>
    <mergeCell ref="L32:O32"/>
    <mergeCell ref="T32:W32"/>
    <mergeCell ref="P31:S31"/>
    <mergeCell ref="P32:S32"/>
    <mergeCell ref="T25:W25"/>
    <mergeCell ref="L23:O23"/>
    <mergeCell ref="L28:W29"/>
    <mergeCell ref="X28:AA31"/>
    <mergeCell ref="A33:J33"/>
    <mergeCell ref="L33:O33"/>
    <mergeCell ref="T33:W33"/>
    <mergeCell ref="A34:J34"/>
    <mergeCell ref="L34:O34"/>
    <mergeCell ref="T34:W34"/>
    <mergeCell ref="P33:S33"/>
    <mergeCell ref="P34:S34"/>
    <mergeCell ref="A35:J35"/>
    <mergeCell ref="L35:O35"/>
    <mergeCell ref="T35:W35"/>
    <mergeCell ref="A36:J36"/>
    <mergeCell ref="L36:O36"/>
    <mergeCell ref="T36:W36"/>
    <mergeCell ref="P35:S35"/>
    <mergeCell ref="P36:S36"/>
    <mergeCell ref="A37:J37"/>
    <mergeCell ref="L37:O37"/>
    <mergeCell ref="T37:W37"/>
    <mergeCell ref="A38:J38"/>
    <mergeCell ref="L38:O38"/>
    <mergeCell ref="T38:W38"/>
    <mergeCell ref="P37:S37"/>
    <mergeCell ref="P38:S38"/>
    <mergeCell ref="A39:J39"/>
    <mergeCell ref="L39:O39"/>
    <mergeCell ref="T39:W39"/>
    <mergeCell ref="A40:J40"/>
    <mergeCell ref="L40:O40"/>
    <mergeCell ref="T40:W40"/>
    <mergeCell ref="P39:S39"/>
    <mergeCell ref="P40:S40"/>
    <mergeCell ref="A41:J41"/>
    <mergeCell ref="L41:O41"/>
    <mergeCell ref="T41:W41"/>
    <mergeCell ref="A42:J42"/>
    <mergeCell ref="L42:O42"/>
    <mergeCell ref="T42:W42"/>
    <mergeCell ref="P41:S41"/>
    <mergeCell ref="P42:S42"/>
    <mergeCell ref="A43:J43"/>
    <mergeCell ref="L43:O43"/>
    <mergeCell ref="T43:W43"/>
    <mergeCell ref="A44:J44"/>
    <mergeCell ref="L44:O44"/>
    <mergeCell ref="T44:W44"/>
    <mergeCell ref="P43:S43"/>
    <mergeCell ref="P44:S44"/>
    <mergeCell ref="A45:J45"/>
    <mergeCell ref="L45:O45"/>
    <mergeCell ref="T45:W45"/>
    <mergeCell ref="A46:J46"/>
    <mergeCell ref="L46:O46"/>
    <mergeCell ref="T46:W46"/>
    <mergeCell ref="P45:S45"/>
    <mergeCell ref="P46:S46"/>
    <mergeCell ref="A49:J49"/>
    <mergeCell ref="L49:O49"/>
    <mergeCell ref="A47:J47"/>
    <mergeCell ref="L47:O47"/>
    <mergeCell ref="A48:J48"/>
    <mergeCell ref="L48:O48"/>
    <mergeCell ref="P17:S17"/>
    <mergeCell ref="P18:S18"/>
    <mergeCell ref="P19:S19"/>
    <mergeCell ref="P20:S20"/>
    <mergeCell ref="AR6:AU6"/>
    <mergeCell ref="A50:J50"/>
    <mergeCell ref="L50:O50"/>
    <mergeCell ref="T50:W50"/>
    <mergeCell ref="X25:AA25"/>
    <mergeCell ref="AF25:AI25"/>
    <mergeCell ref="A25:J25"/>
    <mergeCell ref="L25:O25"/>
    <mergeCell ref="P25:S25"/>
    <mergeCell ref="P10:S10"/>
    <mergeCell ref="A51:J51"/>
    <mergeCell ref="L51:O51"/>
    <mergeCell ref="T51:W51"/>
    <mergeCell ref="AN6:AQ6"/>
    <mergeCell ref="X24:AA24"/>
    <mergeCell ref="AF24:AI24"/>
    <mergeCell ref="A24:J24"/>
    <mergeCell ref="L24:O24"/>
    <mergeCell ref="P24:S24"/>
    <mergeCell ref="T24:W24"/>
    <mergeCell ref="AJ6:AM6"/>
    <mergeCell ref="P48:S48"/>
    <mergeCell ref="T30:W31"/>
    <mergeCell ref="T6:W6"/>
    <mergeCell ref="AB24:AE24"/>
    <mergeCell ref="AB25:AE25"/>
    <mergeCell ref="AJ24:AM24"/>
    <mergeCell ref="P8:S8"/>
    <mergeCell ref="P11:S11"/>
    <mergeCell ref="P22:S22"/>
    <mergeCell ref="P50:S50"/>
    <mergeCell ref="P51:S51"/>
    <mergeCell ref="L30:S30"/>
    <mergeCell ref="AB6:AE6"/>
    <mergeCell ref="P12:S12"/>
    <mergeCell ref="P13:S13"/>
    <mergeCell ref="P21:S21"/>
    <mergeCell ref="P14:S14"/>
    <mergeCell ref="P15:S15"/>
    <mergeCell ref="P16:S16"/>
    <mergeCell ref="P49:S49"/>
    <mergeCell ref="L22:O22"/>
    <mergeCell ref="T22:W22"/>
    <mergeCell ref="T49:W49"/>
    <mergeCell ref="P23:S23"/>
    <mergeCell ref="T23:W23"/>
    <mergeCell ref="T47:W47"/>
    <mergeCell ref="T48:W48"/>
    <mergeCell ref="P47:S47"/>
    <mergeCell ref="AN24:AQ24"/>
    <mergeCell ref="AR24:AU24"/>
    <mergeCell ref="AJ25:AM25"/>
    <mergeCell ref="AN25:AQ25"/>
    <mergeCell ref="AR25:AU25"/>
    <mergeCell ref="A1:C3"/>
    <mergeCell ref="D1:J5"/>
    <mergeCell ref="A28:C30"/>
    <mergeCell ref="D28:J32"/>
    <mergeCell ref="A23:J23"/>
    <mergeCell ref="A22:J22"/>
    <mergeCell ref="A20:J20"/>
    <mergeCell ref="A19:J19"/>
    <mergeCell ref="A18:J18"/>
    <mergeCell ref="A17:J17"/>
    <mergeCell ref="X38:AA38"/>
    <mergeCell ref="X39:AA39"/>
    <mergeCell ref="X32:AA32"/>
    <mergeCell ref="X33:AA33"/>
    <mergeCell ref="X34:AA34"/>
    <mergeCell ref="X35:AA35"/>
    <mergeCell ref="X36:AA36"/>
    <mergeCell ref="X37:AA37"/>
    <mergeCell ref="X51:AA51"/>
    <mergeCell ref="X44:AA44"/>
    <mergeCell ref="X45:AA45"/>
    <mergeCell ref="X46:AA46"/>
    <mergeCell ref="X47:AA47"/>
    <mergeCell ref="X48:AA48"/>
    <mergeCell ref="X49:AA49"/>
    <mergeCell ref="X50:AA50"/>
    <mergeCell ref="X40:AA40"/>
    <mergeCell ref="X41:AA41"/>
    <mergeCell ref="X42:AA42"/>
    <mergeCell ref="X43:AA43"/>
  </mergeCells>
  <printOptions/>
  <pageMargins left="0.35" right="0.42" top="0.51" bottom="0.66" header="0.34" footer="0.49"/>
  <pageSetup blackAndWhite="1" fitToHeight="1" fitToWidth="1" horizontalDpi="360" verticalDpi="360" orientation="portrait" paperSize="9" scale="74" r:id="rId1"/>
  <headerFooter alignWithMargins="0">
    <oddHeader>&amp;LSTA4TAGokl&amp;R16.oldal</oddHeader>
    <oddFooter>&amp;C
&amp;R/tag adatlap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93"/>
  <sheetViews>
    <sheetView workbookViewId="0" topLeftCell="A1">
      <selection activeCell="N23" sqref="N23:R23"/>
    </sheetView>
  </sheetViews>
  <sheetFormatPr defaultColWidth="9.140625" defaultRowHeight="12.75"/>
  <cols>
    <col min="1" max="1" width="2.8515625" style="30" customWidth="1"/>
    <col min="2" max="2" width="5.00390625" style="31" customWidth="1"/>
    <col min="3" max="3" width="3.57421875" style="30" customWidth="1"/>
    <col min="4" max="13" width="1.7109375" style="14" customWidth="1"/>
    <col min="14" max="18" width="5.7109375" style="14" customWidth="1"/>
    <col min="19" max="23" width="2.28125" style="14" customWidth="1"/>
    <col min="24" max="24" width="1.28515625" style="30" customWidth="1"/>
    <col min="25" max="28" width="1.28515625" style="14" customWidth="1"/>
    <col min="29" max="33" width="1.7109375" style="14" customWidth="1"/>
    <col min="34" max="45" width="3.7109375" style="14" customWidth="1"/>
    <col min="46" max="50" width="2.7109375" style="14" customWidth="1"/>
    <col min="51" max="55" width="2.00390625" style="14" customWidth="1"/>
    <col min="56" max="60" width="1.7109375" style="14" customWidth="1"/>
    <col min="61" max="70" width="2.28125" style="14" customWidth="1"/>
    <col min="71" max="75" width="2.00390625" style="14" customWidth="1"/>
    <col min="76" max="85" width="2.28125" style="14" customWidth="1"/>
    <col min="86" max="96" width="1.7109375" style="14" customWidth="1"/>
    <col min="97" max="16384" width="2.7109375" style="14" customWidth="1"/>
  </cols>
  <sheetData>
    <row r="1" spans="1:96" ht="19.5" customHeight="1">
      <c r="A1" s="74"/>
      <c r="B1" s="207" t="s">
        <v>16</v>
      </c>
      <c r="C1" s="208"/>
      <c r="D1" s="209"/>
      <c r="E1" s="203" t="s">
        <v>17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71"/>
    </row>
    <row r="2" spans="1:96" ht="19.5" customHeight="1" thickBot="1">
      <c r="A2" s="74"/>
      <c r="B2" s="210"/>
      <c r="C2" s="211"/>
      <c r="D2" s="212"/>
      <c r="E2" s="203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12"/>
      <c r="AH2" s="182" t="s">
        <v>289</v>
      </c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4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71"/>
    </row>
    <row r="3" spans="1:96" ht="12.75">
      <c r="A3" s="74"/>
      <c r="B3" s="15"/>
      <c r="C3" s="74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4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107"/>
      <c r="AJ3" s="107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71"/>
    </row>
    <row r="4" spans="1:96" ht="12.75">
      <c r="A4" s="74"/>
      <c r="B4" s="15"/>
      <c r="C4" s="17" t="s">
        <v>278</v>
      </c>
      <c r="D4" s="18"/>
      <c r="E4" s="18"/>
      <c r="F4" s="18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08"/>
      <c r="Y4" s="19"/>
      <c r="Z4" s="19"/>
      <c r="AA4" s="19"/>
      <c r="AB4" s="19"/>
      <c r="AC4" s="19"/>
      <c r="AD4" s="19"/>
      <c r="AE4" s="19"/>
      <c r="AF4" s="19"/>
      <c r="AG4" s="19"/>
      <c r="AH4" s="109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71"/>
    </row>
    <row r="5" spans="1:96" ht="12.75">
      <c r="A5" s="218" t="s">
        <v>291</v>
      </c>
      <c r="B5" s="213" t="s">
        <v>221</v>
      </c>
      <c r="C5" s="216" t="s">
        <v>220</v>
      </c>
      <c r="D5" s="201" t="s">
        <v>18</v>
      </c>
      <c r="E5" s="202"/>
      <c r="F5" s="202"/>
      <c r="G5" s="202"/>
      <c r="H5" s="202"/>
      <c r="I5" s="201" t="s">
        <v>19</v>
      </c>
      <c r="J5" s="202"/>
      <c r="K5" s="202"/>
      <c r="L5" s="202"/>
      <c r="M5" s="202"/>
      <c r="N5" s="202" t="s">
        <v>20</v>
      </c>
      <c r="O5" s="202"/>
      <c r="P5" s="202"/>
      <c r="Q5" s="202"/>
      <c r="R5" s="202"/>
      <c r="S5" s="201" t="s">
        <v>21</v>
      </c>
      <c r="T5" s="202"/>
      <c r="U5" s="202"/>
      <c r="V5" s="202"/>
      <c r="W5" s="202"/>
      <c r="X5" s="205" t="s">
        <v>22</v>
      </c>
      <c r="Y5" s="206"/>
      <c r="Z5" s="206"/>
      <c r="AA5" s="206"/>
      <c r="AB5" s="206"/>
      <c r="AC5" s="201" t="s">
        <v>23</v>
      </c>
      <c r="AD5" s="202"/>
      <c r="AE5" s="202"/>
      <c r="AF5" s="202"/>
      <c r="AG5" s="202"/>
      <c r="AH5" s="202" t="s">
        <v>24</v>
      </c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1" t="s">
        <v>25</v>
      </c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12"/>
    </row>
    <row r="6" spans="1:96" ht="12.75">
      <c r="A6" s="218"/>
      <c r="B6" s="214"/>
      <c r="C6" s="216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6"/>
      <c r="Y6" s="206"/>
      <c r="Z6" s="206"/>
      <c r="AA6" s="206"/>
      <c r="AB6" s="206"/>
      <c r="AC6" s="202"/>
      <c r="AD6" s="202"/>
      <c r="AE6" s="202"/>
      <c r="AF6" s="202"/>
      <c r="AG6" s="202"/>
      <c r="AH6" s="202" t="s">
        <v>26</v>
      </c>
      <c r="AI6" s="202"/>
      <c r="AJ6" s="202" t="s">
        <v>27</v>
      </c>
      <c r="AK6" s="202"/>
      <c r="AL6" s="202" t="s">
        <v>28</v>
      </c>
      <c r="AM6" s="202"/>
      <c r="AN6" s="202" t="s">
        <v>29</v>
      </c>
      <c r="AO6" s="202"/>
      <c r="AP6" s="202" t="s">
        <v>30</v>
      </c>
      <c r="AQ6" s="202"/>
      <c r="AR6" s="202" t="s">
        <v>31</v>
      </c>
      <c r="AS6" s="202"/>
      <c r="AT6" s="202" t="s">
        <v>32</v>
      </c>
      <c r="AU6" s="202"/>
      <c r="AV6" s="202"/>
      <c r="AW6" s="202"/>
      <c r="AX6" s="202"/>
      <c r="AY6" s="201" t="s">
        <v>33</v>
      </c>
      <c r="AZ6" s="202"/>
      <c r="BA6" s="202"/>
      <c r="BB6" s="202"/>
      <c r="BC6" s="202"/>
      <c r="BD6" s="201" t="s">
        <v>34</v>
      </c>
      <c r="BE6" s="202"/>
      <c r="BF6" s="202"/>
      <c r="BG6" s="202"/>
      <c r="BH6" s="202"/>
      <c r="BI6" s="201" t="s">
        <v>35</v>
      </c>
      <c r="BJ6" s="202"/>
      <c r="BK6" s="202"/>
      <c r="BL6" s="202"/>
      <c r="BM6" s="202"/>
      <c r="BN6" s="201" t="s">
        <v>36</v>
      </c>
      <c r="BO6" s="202"/>
      <c r="BP6" s="202"/>
      <c r="BQ6" s="202"/>
      <c r="BR6" s="202"/>
      <c r="BS6" s="201" t="s">
        <v>37</v>
      </c>
      <c r="BT6" s="202"/>
      <c r="BU6" s="202"/>
      <c r="BV6" s="202"/>
      <c r="BW6" s="202"/>
      <c r="BX6" s="201" t="s">
        <v>38</v>
      </c>
      <c r="BY6" s="202"/>
      <c r="BZ6" s="202"/>
      <c r="CA6" s="202"/>
      <c r="CB6" s="202"/>
      <c r="CC6" s="201" t="s">
        <v>39</v>
      </c>
      <c r="CD6" s="202"/>
      <c r="CE6" s="202"/>
      <c r="CF6" s="202"/>
      <c r="CG6" s="202"/>
      <c r="CH6" s="201" t="s">
        <v>40</v>
      </c>
      <c r="CI6" s="202"/>
      <c r="CJ6" s="202"/>
      <c r="CK6" s="202"/>
      <c r="CL6" s="202"/>
      <c r="CM6" s="202"/>
      <c r="CN6" s="202"/>
      <c r="CO6" s="202"/>
      <c r="CP6" s="202"/>
      <c r="CQ6" s="202"/>
      <c r="CR6" s="12"/>
    </row>
    <row r="7" spans="1:96" ht="12.75">
      <c r="A7" s="218"/>
      <c r="B7" s="214"/>
      <c r="C7" s="216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6"/>
      <c r="Y7" s="206"/>
      <c r="Z7" s="206"/>
      <c r="AA7" s="206"/>
      <c r="AB7" s="206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1" t="s">
        <v>41</v>
      </c>
      <c r="CI7" s="202"/>
      <c r="CJ7" s="202"/>
      <c r="CK7" s="202"/>
      <c r="CL7" s="202"/>
      <c r="CM7" s="201" t="s">
        <v>42</v>
      </c>
      <c r="CN7" s="202"/>
      <c r="CO7" s="202"/>
      <c r="CP7" s="202"/>
      <c r="CQ7" s="202"/>
      <c r="CR7" s="12"/>
    </row>
    <row r="8" spans="1:96" ht="12.75">
      <c r="A8" s="218"/>
      <c r="B8" s="215"/>
      <c r="C8" s="217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6"/>
      <c r="Y8" s="206"/>
      <c r="Z8" s="206"/>
      <c r="AA8" s="206"/>
      <c r="AB8" s="206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12"/>
    </row>
    <row r="9" spans="1:96" ht="12.75">
      <c r="A9" s="20"/>
      <c r="B9" s="15">
        <v>1</v>
      </c>
      <c r="C9" s="74">
        <v>2</v>
      </c>
      <c r="D9" s="198">
        <v>3</v>
      </c>
      <c r="E9" s="198"/>
      <c r="F9" s="198"/>
      <c r="G9" s="198"/>
      <c r="H9" s="198"/>
      <c r="I9" s="198">
        <v>4</v>
      </c>
      <c r="J9" s="198"/>
      <c r="K9" s="198"/>
      <c r="L9" s="198"/>
      <c r="M9" s="198"/>
      <c r="N9" s="198">
        <v>5</v>
      </c>
      <c r="O9" s="198"/>
      <c r="P9" s="198"/>
      <c r="Q9" s="198"/>
      <c r="R9" s="198"/>
      <c r="S9" s="198">
        <v>6</v>
      </c>
      <c r="T9" s="198"/>
      <c r="U9" s="198"/>
      <c r="V9" s="198"/>
      <c r="W9" s="198"/>
      <c r="X9" s="200">
        <v>7</v>
      </c>
      <c r="Y9" s="200"/>
      <c r="Z9" s="200"/>
      <c r="AA9" s="200"/>
      <c r="AB9" s="200"/>
      <c r="AC9" s="198">
        <v>8</v>
      </c>
      <c r="AD9" s="198"/>
      <c r="AE9" s="198"/>
      <c r="AF9" s="198"/>
      <c r="AG9" s="198"/>
      <c r="AH9" s="198">
        <v>9</v>
      </c>
      <c r="AI9" s="198"/>
      <c r="AJ9" s="198">
        <v>10</v>
      </c>
      <c r="AK9" s="198"/>
      <c r="AL9" s="198">
        <v>11</v>
      </c>
      <c r="AM9" s="198"/>
      <c r="AN9" s="198">
        <v>12</v>
      </c>
      <c r="AO9" s="198"/>
      <c r="AP9" s="198">
        <v>13</v>
      </c>
      <c r="AQ9" s="198"/>
      <c r="AR9" s="198">
        <v>14</v>
      </c>
      <c r="AS9" s="198"/>
      <c r="AT9" s="199" t="s">
        <v>231</v>
      </c>
      <c r="AU9" s="198"/>
      <c r="AV9" s="198"/>
      <c r="AW9" s="198"/>
      <c r="AX9" s="198"/>
      <c r="AY9" s="199" t="s">
        <v>233</v>
      </c>
      <c r="AZ9" s="198"/>
      <c r="BA9" s="198"/>
      <c r="BB9" s="198"/>
      <c r="BC9" s="198"/>
      <c r="BD9" s="198">
        <v>17</v>
      </c>
      <c r="BE9" s="198"/>
      <c r="BF9" s="198"/>
      <c r="BG9" s="198"/>
      <c r="BH9" s="198"/>
      <c r="BI9" s="199" t="s">
        <v>232</v>
      </c>
      <c r="BJ9" s="198"/>
      <c r="BK9" s="198"/>
      <c r="BL9" s="198"/>
      <c r="BM9" s="198"/>
      <c r="BN9" s="198">
        <v>19</v>
      </c>
      <c r="BO9" s="198"/>
      <c r="BP9" s="198"/>
      <c r="BQ9" s="198"/>
      <c r="BR9" s="198"/>
      <c r="BS9" s="198">
        <v>20</v>
      </c>
      <c r="BT9" s="198"/>
      <c r="BU9" s="198"/>
      <c r="BV9" s="198"/>
      <c r="BW9" s="198"/>
      <c r="BX9" s="198">
        <v>21</v>
      </c>
      <c r="BY9" s="198"/>
      <c r="BZ9" s="198"/>
      <c r="CA9" s="198"/>
      <c r="CB9" s="198"/>
      <c r="CC9" s="198">
        <v>22</v>
      </c>
      <c r="CD9" s="198"/>
      <c r="CE9" s="198"/>
      <c r="CF9" s="198"/>
      <c r="CG9" s="198"/>
      <c r="CH9" s="198">
        <v>23</v>
      </c>
      <c r="CI9" s="198"/>
      <c r="CJ9" s="198"/>
      <c r="CK9" s="198"/>
      <c r="CL9" s="198"/>
      <c r="CM9" s="198">
        <v>24</v>
      </c>
      <c r="CN9" s="198"/>
      <c r="CO9" s="198"/>
      <c r="CP9" s="198"/>
      <c r="CQ9" s="198"/>
      <c r="CR9" s="12"/>
    </row>
    <row r="10" spans="1:96" ht="13.5" thickBot="1">
      <c r="A10" s="20"/>
      <c r="B10" s="15"/>
      <c r="C10" s="7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3"/>
      <c r="AU10" s="21"/>
      <c r="AV10" s="21"/>
      <c r="AW10" s="21"/>
      <c r="AX10" s="21"/>
      <c r="AY10" s="23"/>
      <c r="AZ10" s="21"/>
      <c r="BA10" s="21"/>
      <c r="BB10" s="21"/>
      <c r="BC10" s="21"/>
      <c r="BD10" s="21"/>
      <c r="BE10" s="21"/>
      <c r="BF10" s="21"/>
      <c r="BG10" s="21"/>
      <c r="BH10" s="21"/>
      <c r="BI10" s="23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12"/>
    </row>
    <row r="11" spans="1:96" ht="19.5" customHeight="1" thickBot="1">
      <c r="A11" s="20" t="s">
        <v>295</v>
      </c>
      <c r="B11" s="24">
        <v>1</v>
      </c>
      <c r="C11" s="25">
        <v>1</v>
      </c>
      <c r="D11" s="191"/>
      <c r="E11" s="192"/>
      <c r="F11" s="192"/>
      <c r="G11" s="192"/>
      <c r="H11" s="192"/>
      <c r="I11" s="191"/>
      <c r="J11" s="192"/>
      <c r="K11" s="192"/>
      <c r="L11" s="192"/>
      <c r="M11" s="192"/>
      <c r="N11" s="193" t="s">
        <v>230</v>
      </c>
      <c r="O11" s="194"/>
      <c r="P11" s="194"/>
      <c r="Q11" s="194"/>
      <c r="R11" s="194"/>
      <c r="S11" s="191"/>
      <c r="T11" s="192"/>
      <c r="U11" s="192"/>
      <c r="V11" s="192"/>
      <c r="W11" s="192"/>
      <c r="X11" s="195" t="s">
        <v>222</v>
      </c>
      <c r="Y11" s="195"/>
      <c r="Z11" s="195"/>
      <c r="AA11" s="195"/>
      <c r="AB11" s="195"/>
      <c r="AC11" s="191"/>
      <c r="AD11" s="192"/>
      <c r="AE11" s="192"/>
      <c r="AF11" s="192"/>
      <c r="AG11" s="192"/>
      <c r="AH11" s="173">
        <f>SUMIF($A$16:$A$93,$A11,AH$16:AH$93)</f>
        <v>0</v>
      </c>
      <c r="AI11" s="174"/>
      <c r="AJ11" s="173">
        <f>SUMIF($A$16:$A$93,$A11,AJ$16:AJ$93)</f>
        <v>0</v>
      </c>
      <c r="AK11" s="174"/>
      <c r="AL11" s="173">
        <f>SUMIF($A$16:$A$93,$A11,AL$16:AL$93)</f>
        <v>0</v>
      </c>
      <c r="AM11" s="174"/>
      <c r="AN11" s="173">
        <f>SUMIF($A$16:$A$93,$A11,AN$16:AN$93)</f>
        <v>0</v>
      </c>
      <c r="AO11" s="174"/>
      <c r="AP11" s="173">
        <f>SUMIF($A$16:$A$93,$A11,AP$16:AP$93)</f>
        <v>0</v>
      </c>
      <c r="AQ11" s="174"/>
      <c r="AR11" s="173">
        <f>SUMIF($A$16:$A$93,$A11,AR$16:AR$93)</f>
        <v>0</v>
      </c>
      <c r="AS11" s="174"/>
      <c r="AT11" s="172">
        <f>SUM(AH11:AR11)</f>
        <v>0</v>
      </c>
      <c r="AU11" s="172"/>
      <c r="AV11" s="172"/>
      <c r="AW11" s="172"/>
      <c r="AX11" s="172"/>
      <c r="AY11" s="188">
        <f>SUMIF($A16:$A93,$A11,AY16:AY93)</f>
        <v>0</v>
      </c>
      <c r="AZ11" s="189"/>
      <c r="BA11" s="189"/>
      <c r="BB11" s="189"/>
      <c r="BC11" s="190"/>
      <c r="BD11" s="188">
        <f>SUMIF($A16:$A93,$A11,BD16:BD93)</f>
        <v>0</v>
      </c>
      <c r="BE11" s="196"/>
      <c r="BF11" s="196"/>
      <c r="BG11" s="196"/>
      <c r="BH11" s="197"/>
      <c r="BI11" s="173">
        <f>AT11-AY11-BD11</f>
        <v>0</v>
      </c>
      <c r="BJ11" s="174"/>
      <c r="BK11" s="174"/>
      <c r="BL11" s="174"/>
      <c r="BM11" s="174"/>
      <c r="BN11" s="188">
        <f>SUMIF($A16:$A93,$A11,BN16:BN93)</f>
        <v>0</v>
      </c>
      <c r="BO11" s="189"/>
      <c r="BP11" s="189"/>
      <c r="BQ11" s="189"/>
      <c r="BR11" s="190"/>
      <c r="BS11" s="188">
        <f>SUMIF($A16:$A93,$A11,BS16:BS93)</f>
        <v>0</v>
      </c>
      <c r="BT11" s="189"/>
      <c r="BU11" s="189"/>
      <c r="BV11" s="189"/>
      <c r="BW11" s="190"/>
      <c r="BX11" s="188">
        <f>SUMIF($A16:$A93,$A11,BX16:BX93)</f>
        <v>0</v>
      </c>
      <c r="BY11" s="189"/>
      <c r="BZ11" s="189"/>
      <c r="CA11" s="189"/>
      <c r="CB11" s="190"/>
      <c r="CC11" s="188">
        <f>SUMIF($A16:$A93,$A11,CC16:CC93)</f>
        <v>0</v>
      </c>
      <c r="CD11" s="189"/>
      <c r="CE11" s="189"/>
      <c r="CF11" s="189"/>
      <c r="CG11" s="190"/>
      <c r="CH11" s="188">
        <f>SUMIF($A16:$A93,$A11,CH16:CH93)</f>
        <v>0</v>
      </c>
      <c r="CI11" s="189"/>
      <c r="CJ11" s="189"/>
      <c r="CK11" s="189"/>
      <c r="CL11" s="190"/>
      <c r="CM11" s="188">
        <f>SUMIF($A16:$A93,$A11,CM16:CM93)</f>
        <v>0</v>
      </c>
      <c r="CN11" s="189"/>
      <c r="CO11" s="189"/>
      <c r="CP11" s="189"/>
      <c r="CQ11" s="190"/>
      <c r="CR11" s="12"/>
    </row>
    <row r="12" spans="1:96" ht="19.5" customHeight="1" thickBot="1">
      <c r="A12" s="20" t="s">
        <v>223</v>
      </c>
      <c r="B12" s="24">
        <v>2</v>
      </c>
      <c r="C12" s="26">
        <v>1</v>
      </c>
      <c r="D12" s="191"/>
      <c r="E12" s="192"/>
      <c r="F12" s="192"/>
      <c r="G12" s="192"/>
      <c r="H12" s="192"/>
      <c r="I12" s="191"/>
      <c r="J12" s="192"/>
      <c r="K12" s="192"/>
      <c r="L12" s="192"/>
      <c r="M12" s="192"/>
      <c r="N12" s="193" t="s">
        <v>340</v>
      </c>
      <c r="O12" s="194"/>
      <c r="P12" s="194"/>
      <c r="Q12" s="194"/>
      <c r="R12" s="194"/>
      <c r="S12" s="191"/>
      <c r="T12" s="192"/>
      <c r="U12" s="192"/>
      <c r="V12" s="192"/>
      <c r="W12" s="192"/>
      <c r="X12" s="195" t="s">
        <v>223</v>
      </c>
      <c r="Y12" s="195"/>
      <c r="Z12" s="195"/>
      <c r="AA12" s="195"/>
      <c r="AB12" s="195"/>
      <c r="AC12" s="191"/>
      <c r="AD12" s="192"/>
      <c r="AE12" s="192"/>
      <c r="AF12" s="192"/>
      <c r="AG12" s="192"/>
      <c r="AH12" s="173">
        <f>SUMIF($A$16:$A$93,$A12,AH$16:AH$93)</f>
        <v>0</v>
      </c>
      <c r="AI12" s="174"/>
      <c r="AJ12" s="173">
        <f>SUMIF($A$16:$A$93,$A12,AJ$16:AJ$93)</f>
        <v>0</v>
      </c>
      <c r="AK12" s="174"/>
      <c r="AL12" s="173">
        <f>SUMIF($A$16:$A$93,$A12,AL$16:AL$93)</f>
        <v>0</v>
      </c>
      <c r="AM12" s="174"/>
      <c r="AN12" s="173">
        <f>SUMIF($A$16:$A$93,$A12,AN$16:AN$93)</f>
        <v>0</v>
      </c>
      <c r="AO12" s="174"/>
      <c r="AP12" s="173">
        <f>SUMIF($A$16:$A$93,$A12,AP$16:AP$93)</f>
        <v>0</v>
      </c>
      <c r="AQ12" s="174"/>
      <c r="AR12" s="173">
        <f>SUMIF($A$16:$A$93,$A12,AR$16:AR$93)</f>
        <v>0</v>
      </c>
      <c r="AS12" s="174"/>
      <c r="AT12" s="172">
        <f aca="true" t="shared" si="0" ref="AT12:AT75">SUM(AH12:AR12)</f>
        <v>0</v>
      </c>
      <c r="AU12" s="172"/>
      <c r="AV12" s="172"/>
      <c r="AW12" s="172"/>
      <c r="AX12" s="172"/>
      <c r="AY12" s="188">
        <f>SUMIF($A17:$A94,$A12,AY17:AY94)</f>
        <v>0</v>
      </c>
      <c r="AZ12" s="189"/>
      <c r="BA12" s="189"/>
      <c r="BB12" s="189"/>
      <c r="BC12" s="190"/>
      <c r="BD12" s="188">
        <f>SUMIF($A17:$A94,$A12,BD17:BD94)</f>
        <v>0</v>
      </c>
      <c r="BE12" s="189"/>
      <c r="BF12" s="189"/>
      <c r="BG12" s="189"/>
      <c r="BH12" s="190"/>
      <c r="BI12" s="173">
        <f aca="true" t="shared" si="1" ref="BI12:BI75">AT12-AY12-BD12</f>
        <v>0</v>
      </c>
      <c r="BJ12" s="174"/>
      <c r="BK12" s="174"/>
      <c r="BL12" s="174"/>
      <c r="BM12" s="174"/>
      <c r="BN12" s="188">
        <f>SUMIF($A17:$A94,$A12,BN17:BN94)</f>
        <v>0</v>
      </c>
      <c r="BO12" s="189"/>
      <c r="BP12" s="189"/>
      <c r="BQ12" s="189"/>
      <c r="BR12" s="190"/>
      <c r="BS12" s="188">
        <f>SUMIF($A17:$A94,$A12,BS17:BS94)</f>
        <v>0</v>
      </c>
      <c r="BT12" s="189"/>
      <c r="BU12" s="189"/>
      <c r="BV12" s="189"/>
      <c r="BW12" s="190"/>
      <c r="BX12" s="188">
        <f>SUMIF($A17:$A94,$A12,BX17:BX94)</f>
        <v>0</v>
      </c>
      <c r="BY12" s="189"/>
      <c r="BZ12" s="189"/>
      <c r="CA12" s="189"/>
      <c r="CB12" s="190"/>
      <c r="CC12" s="188">
        <f>SUMIF($A17:$A94,$A12,CC17:CC94)</f>
        <v>0</v>
      </c>
      <c r="CD12" s="189"/>
      <c r="CE12" s="189"/>
      <c r="CF12" s="189"/>
      <c r="CG12" s="190"/>
      <c r="CH12" s="188">
        <f>SUMIF($A17:$A94,$A12,CH17:CH94)</f>
        <v>0</v>
      </c>
      <c r="CI12" s="189"/>
      <c r="CJ12" s="189"/>
      <c r="CK12" s="189"/>
      <c r="CL12" s="190"/>
      <c r="CM12" s="188">
        <f>SUMIF($A17:$A94,$A12,CM17:CM94)</f>
        <v>0</v>
      </c>
      <c r="CN12" s="189"/>
      <c r="CO12" s="189"/>
      <c r="CP12" s="189"/>
      <c r="CQ12" s="190"/>
      <c r="CR12" s="12"/>
    </row>
    <row r="13" spans="1:96" ht="19.5" customHeight="1" thickBot="1">
      <c r="A13" s="20" t="s">
        <v>224</v>
      </c>
      <c r="B13" s="24">
        <v>3</v>
      </c>
      <c r="C13" s="26">
        <v>1</v>
      </c>
      <c r="D13" s="191"/>
      <c r="E13" s="192"/>
      <c r="F13" s="192"/>
      <c r="G13" s="192"/>
      <c r="H13" s="192"/>
      <c r="I13" s="191"/>
      <c r="J13" s="192"/>
      <c r="K13" s="192"/>
      <c r="L13" s="192"/>
      <c r="M13" s="192"/>
      <c r="N13" s="193" t="s">
        <v>227</v>
      </c>
      <c r="O13" s="194"/>
      <c r="P13" s="194"/>
      <c r="Q13" s="194"/>
      <c r="R13" s="194"/>
      <c r="S13" s="191"/>
      <c r="T13" s="192"/>
      <c r="U13" s="192"/>
      <c r="V13" s="192"/>
      <c r="W13" s="192"/>
      <c r="X13" s="195" t="s">
        <v>224</v>
      </c>
      <c r="Y13" s="195"/>
      <c r="Z13" s="195"/>
      <c r="AA13" s="195"/>
      <c r="AB13" s="195"/>
      <c r="AC13" s="191"/>
      <c r="AD13" s="192"/>
      <c r="AE13" s="192"/>
      <c r="AF13" s="192"/>
      <c r="AG13" s="192"/>
      <c r="AH13" s="173">
        <f>SUMIF($A$16:$A$93,$A13,AH$16:AH$93)</f>
        <v>0</v>
      </c>
      <c r="AI13" s="174"/>
      <c r="AJ13" s="173">
        <f>SUMIF($A$16:$A$93,$A13,AJ$16:AJ$93)</f>
        <v>0</v>
      </c>
      <c r="AK13" s="174"/>
      <c r="AL13" s="173">
        <f>SUMIF($A$16:$A$93,$A13,AL$16:AL$93)</f>
        <v>0</v>
      </c>
      <c r="AM13" s="174"/>
      <c r="AN13" s="173">
        <f>SUMIF($A$16:$A$93,$A13,AN$16:AN$93)</f>
        <v>0</v>
      </c>
      <c r="AO13" s="174"/>
      <c r="AP13" s="173">
        <f>SUMIF($A$16:$A$93,$A13,AP$16:AP$93)</f>
        <v>0</v>
      </c>
      <c r="AQ13" s="174"/>
      <c r="AR13" s="173">
        <f>SUMIF($A$16:$A$93,$A13,AR$16:AR$93)</f>
        <v>0</v>
      </c>
      <c r="AS13" s="174"/>
      <c r="AT13" s="172">
        <f t="shared" si="0"/>
        <v>0</v>
      </c>
      <c r="AU13" s="172"/>
      <c r="AV13" s="172"/>
      <c r="AW13" s="172"/>
      <c r="AX13" s="172"/>
      <c r="AY13" s="188">
        <f>SUMIF($A18:$A95,$A13,AY18:AY95)</f>
        <v>0</v>
      </c>
      <c r="AZ13" s="189"/>
      <c r="BA13" s="189"/>
      <c r="BB13" s="189"/>
      <c r="BC13" s="190"/>
      <c r="BD13" s="188">
        <f>SUMIF($A18:$A95,$A13,BD18:BD95)</f>
        <v>0</v>
      </c>
      <c r="BE13" s="189"/>
      <c r="BF13" s="189"/>
      <c r="BG13" s="189"/>
      <c r="BH13" s="190"/>
      <c r="BI13" s="173">
        <f t="shared" si="1"/>
        <v>0</v>
      </c>
      <c r="BJ13" s="174"/>
      <c r="BK13" s="174"/>
      <c r="BL13" s="174"/>
      <c r="BM13" s="174"/>
      <c r="BN13" s="188">
        <f>SUMIF($A18:$A95,$A13,BN18:BN95)</f>
        <v>0</v>
      </c>
      <c r="BO13" s="189"/>
      <c r="BP13" s="189"/>
      <c r="BQ13" s="189"/>
      <c r="BR13" s="190"/>
      <c r="BS13" s="188">
        <f>SUMIF($A18:$A95,$A13,BS18:BS95)</f>
        <v>0</v>
      </c>
      <c r="BT13" s="189"/>
      <c r="BU13" s="189"/>
      <c r="BV13" s="189"/>
      <c r="BW13" s="190"/>
      <c r="BX13" s="188">
        <f>SUMIF($A18:$A95,$A13,BX18:BX95)</f>
        <v>0</v>
      </c>
      <c r="BY13" s="189"/>
      <c r="BZ13" s="189"/>
      <c r="CA13" s="189"/>
      <c r="CB13" s="190"/>
      <c r="CC13" s="188">
        <f>SUMIF($A18:$A95,$A13,CC18:CC95)</f>
        <v>0</v>
      </c>
      <c r="CD13" s="189"/>
      <c r="CE13" s="189"/>
      <c r="CF13" s="189"/>
      <c r="CG13" s="190"/>
      <c r="CH13" s="188">
        <f>SUMIF($A18:$A95,$A13,CH18:CH95)</f>
        <v>0</v>
      </c>
      <c r="CI13" s="189"/>
      <c r="CJ13" s="189"/>
      <c r="CK13" s="189"/>
      <c r="CL13" s="190"/>
      <c r="CM13" s="188">
        <f>SUMIF($A18:$A95,$A13,CM18:CM95)</f>
        <v>0</v>
      </c>
      <c r="CN13" s="189"/>
      <c r="CO13" s="189"/>
      <c r="CP13" s="189"/>
      <c r="CQ13" s="190"/>
      <c r="CR13" s="12"/>
    </row>
    <row r="14" spans="1:96" ht="19.5" customHeight="1" thickBot="1">
      <c r="A14" s="20" t="s">
        <v>225</v>
      </c>
      <c r="B14" s="24">
        <v>4</v>
      </c>
      <c r="C14" s="26">
        <v>1</v>
      </c>
      <c r="D14" s="191"/>
      <c r="E14" s="192"/>
      <c r="F14" s="192"/>
      <c r="G14" s="192"/>
      <c r="H14" s="192"/>
      <c r="I14" s="191"/>
      <c r="J14" s="192"/>
      <c r="K14" s="192"/>
      <c r="L14" s="192"/>
      <c r="M14" s="192"/>
      <c r="N14" s="193" t="s">
        <v>228</v>
      </c>
      <c r="O14" s="194"/>
      <c r="P14" s="194"/>
      <c r="Q14" s="194"/>
      <c r="R14" s="194"/>
      <c r="S14" s="191"/>
      <c r="T14" s="192"/>
      <c r="U14" s="192"/>
      <c r="V14" s="192"/>
      <c r="W14" s="192"/>
      <c r="X14" s="195" t="s">
        <v>225</v>
      </c>
      <c r="Y14" s="195"/>
      <c r="Z14" s="195"/>
      <c r="AA14" s="195"/>
      <c r="AB14" s="195"/>
      <c r="AC14" s="191"/>
      <c r="AD14" s="192"/>
      <c r="AE14" s="192"/>
      <c r="AF14" s="192"/>
      <c r="AG14" s="192"/>
      <c r="AH14" s="173">
        <f>SUMIF($A$16:$A$93,$A14,AH$16:AH$93)</f>
        <v>0</v>
      </c>
      <c r="AI14" s="174"/>
      <c r="AJ14" s="173">
        <f>SUMIF($A$16:$A$93,$A14,AJ$16:AJ$93)</f>
        <v>0</v>
      </c>
      <c r="AK14" s="174"/>
      <c r="AL14" s="173">
        <f>SUMIF($A$16:$A$93,$A14,AL$16:AL$93)</f>
        <v>0</v>
      </c>
      <c r="AM14" s="174"/>
      <c r="AN14" s="173">
        <f>SUMIF($A$16:$A$93,$A14,AN$16:AN$93)</f>
        <v>0</v>
      </c>
      <c r="AO14" s="174"/>
      <c r="AP14" s="173">
        <f>SUMIF($A$16:$A$93,$A14,AP$16:AP$93)</f>
        <v>0</v>
      </c>
      <c r="AQ14" s="174"/>
      <c r="AR14" s="173">
        <f>SUMIF($A$16:$A$93,$A14,AR$16:AR$93)</f>
        <v>0</v>
      </c>
      <c r="AS14" s="174"/>
      <c r="AT14" s="172">
        <f t="shared" si="0"/>
        <v>0</v>
      </c>
      <c r="AU14" s="172"/>
      <c r="AV14" s="172"/>
      <c r="AW14" s="172"/>
      <c r="AX14" s="172"/>
      <c r="AY14" s="188">
        <f>SUMIF($A19:$A96,$A14,AY19:AY96)</f>
        <v>0</v>
      </c>
      <c r="AZ14" s="189"/>
      <c r="BA14" s="189"/>
      <c r="BB14" s="189"/>
      <c r="BC14" s="190"/>
      <c r="BD14" s="188">
        <f>SUMIF($A19:$A96,$A14,BD19:BD96)</f>
        <v>0</v>
      </c>
      <c r="BE14" s="189"/>
      <c r="BF14" s="189"/>
      <c r="BG14" s="189"/>
      <c r="BH14" s="190"/>
      <c r="BI14" s="173">
        <f t="shared" si="1"/>
        <v>0</v>
      </c>
      <c r="BJ14" s="174"/>
      <c r="BK14" s="174"/>
      <c r="BL14" s="174"/>
      <c r="BM14" s="174"/>
      <c r="BN14" s="188">
        <f>SUMIF($A19:$A96,$A14,BN19:BN96)</f>
        <v>0</v>
      </c>
      <c r="BO14" s="189"/>
      <c r="BP14" s="189"/>
      <c r="BQ14" s="189"/>
      <c r="BR14" s="190"/>
      <c r="BS14" s="188">
        <f>SUMIF($A19:$A96,$A14,BS19:BS96)</f>
        <v>0</v>
      </c>
      <c r="BT14" s="189"/>
      <c r="BU14" s="189"/>
      <c r="BV14" s="189"/>
      <c r="BW14" s="190"/>
      <c r="BX14" s="188">
        <f>SUMIF($A19:$A96,$A14,BX19:BX96)</f>
        <v>0</v>
      </c>
      <c r="BY14" s="189"/>
      <c r="BZ14" s="189"/>
      <c r="CA14" s="189"/>
      <c r="CB14" s="190"/>
      <c r="CC14" s="188">
        <f>SUMIF($A19:$A96,$A14,CC19:CC96)</f>
        <v>0</v>
      </c>
      <c r="CD14" s="189"/>
      <c r="CE14" s="189"/>
      <c r="CF14" s="189"/>
      <c r="CG14" s="190"/>
      <c r="CH14" s="188">
        <f>SUMIF($A19:$A96,$A14,CH19:CH96)</f>
        <v>0</v>
      </c>
      <c r="CI14" s="189"/>
      <c r="CJ14" s="189"/>
      <c r="CK14" s="189"/>
      <c r="CL14" s="190"/>
      <c r="CM14" s="188">
        <f>SUMIF($A19:$A96,$A14,CM19:CM96)</f>
        <v>0</v>
      </c>
      <c r="CN14" s="189"/>
      <c r="CO14" s="189"/>
      <c r="CP14" s="189"/>
      <c r="CQ14" s="190"/>
      <c r="CR14" s="12"/>
    </row>
    <row r="15" spans="1:96" ht="19.5" customHeight="1" thickBot="1">
      <c r="A15" s="20" t="s">
        <v>226</v>
      </c>
      <c r="B15" s="24">
        <v>5</v>
      </c>
      <c r="C15" s="79">
        <v>1</v>
      </c>
      <c r="D15" s="191"/>
      <c r="E15" s="192"/>
      <c r="F15" s="192"/>
      <c r="G15" s="192"/>
      <c r="H15" s="192"/>
      <c r="I15" s="191"/>
      <c r="J15" s="192"/>
      <c r="K15" s="192"/>
      <c r="L15" s="192"/>
      <c r="M15" s="192"/>
      <c r="N15" s="193" t="s">
        <v>229</v>
      </c>
      <c r="O15" s="194"/>
      <c r="P15" s="194"/>
      <c r="Q15" s="194"/>
      <c r="R15" s="194"/>
      <c r="S15" s="191"/>
      <c r="T15" s="192"/>
      <c r="U15" s="192"/>
      <c r="V15" s="192"/>
      <c r="W15" s="192"/>
      <c r="X15" s="195" t="s">
        <v>226</v>
      </c>
      <c r="Y15" s="195"/>
      <c r="Z15" s="195"/>
      <c r="AA15" s="195"/>
      <c r="AB15" s="195"/>
      <c r="AC15" s="191"/>
      <c r="AD15" s="192"/>
      <c r="AE15" s="192"/>
      <c r="AF15" s="192"/>
      <c r="AG15" s="192"/>
      <c r="AH15" s="173">
        <f>SUMIF($A$16:$A$93,$A15,AH$16:AH$93)</f>
        <v>0</v>
      </c>
      <c r="AI15" s="174"/>
      <c r="AJ15" s="173">
        <f>SUMIF($A$16:$A$93,$A15,AJ$16:AJ$93)</f>
        <v>0</v>
      </c>
      <c r="AK15" s="174"/>
      <c r="AL15" s="173">
        <f>SUMIF($A$16:$A$93,$A15,AL$16:AL$93)</f>
        <v>0</v>
      </c>
      <c r="AM15" s="174"/>
      <c r="AN15" s="173">
        <f>SUMIF($A$16:$A$93,$A15,AN$16:AN$93)</f>
        <v>0</v>
      </c>
      <c r="AO15" s="174"/>
      <c r="AP15" s="173">
        <f>SUMIF($A$16:$A$93,$A15,AP$16:AP$93)</f>
        <v>0</v>
      </c>
      <c r="AQ15" s="174"/>
      <c r="AR15" s="173">
        <f>SUMIF($A$16:$A$93,$A15,AR$16:AR$93)</f>
        <v>0</v>
      </c>
      <c r="AS15" s="174"/>
      <c r="AT15" s="172">
        <f>SUM(AH15:AR15)</f>
        <v>0</v>
      </c>
      <c r="AU15" s="172"/>
      <c r="AV15" s="172"/>
      <c r="AW15" s="172"/>
      <c r="AX15" s="172"/>
      <c r="AY15" s="219">
        <f>SUMIF($A18:$A95,$A15,AY18:AY95)</f>
        <v>0</v>
      </c>
      <c r="AZ15" s="220"/>
      <c r="BA15" s="220"/>
      <c r="BB15" s="220"/>
      <c r="BC15" s="221"/>
      <c r="BD15" s="188">
        <f>SUMIF($A18:$A95,$A15,BD18:BD95)</f>
        <v>0</v>
      </c>
      <c r="BE15" s="189"/>
      <c r="BF15" s="189"/>
      <c r="BG15" s="189"/>
      <c r="BH15" s="190"/>
      <c r="BI15" s="173">
        <f>AT15-AY15-BD15</f>
        <v>0</v>
      </c>
      <c r="BJ15" s="174"/>
      <c r="BK15" s="174"/>
      <c r="BL15" s="174"/>
      <c r="BM15" s="174"/>
      <c r="BN15" s="188">
        <f>SUMIF($A18:$A95,$A15,BN18:BN95)</f>
        <v>0</v>
      </c>
      <c r="BO15" s="189"/>
      <c r="BP15" s="189"/>
      <c r="BQ15" s="189"/>
      <c r="BR15" s="190"/>
      <c r="BS15" s="188">
        <f>SUMIF($A18:$A95,$A15,BS18:BS95)</f>
        <v>0</v>
      </c>
      <c r="BT15" s="189"/>
      <c r="BU15" s="189"/>
      <c r="BV15" s="189"/>
      <c r="BW15" s="190"/>
      <c r="BX15" s="188">
        <f>SUMIF($A18:$A95,$A15,BX18:BX95)</f>
        <v>0</v>
      </c>
      <c r="BY15" s="189"/>
      <c r="BZ15" s="189"/>
      <c r="CA15" s="189"/>
      <c r="CB15" s="190"/>
      <c r="CC15" s="188">
        <f>SUMIF($A18:$A95,$A15,CC18:CC95)</f>
        <v>0</v>
      </c>
      <c r="CD15" s="189"/>
      <c r="CE15" s="189"/>
      <c r="CF15" s="189"/>
      <c r="CG15" s="190"/>
      <c r="CH15" s="188">
        <f>SUMIF($A18:$A95,$A15,CH18:CH95)</f>
        <v>0</v>
      </c>
      <c r="CI15" s="189"/>
      <c r="CJ15" s="189"/>
      <c r="CK15" s="189"/>
      <c r="CL15" s="190"/>
      <c r="CM15" s="188">
        <f>SUMIF($A18:$A95,$A15,CM18:CM95)</f>
        <v>0</v>
      </c>
      <c r="CN15" s="189"/>
      <c r="CO15" s="189"/>
      <c r="CP15" s="189"/>
      <c r="CQ15" s="190"/>
      <c r="CR15" s="12"/>
    </row>
    <row r="16" spans="1:96" ht="19.5" customHeight="1" thickBot="1">
      <c r="A16" s="20">
        <f>IF(C16=1,X16,0)</f>
        <v>0</v>
      </c>
      <c r="B16" s="24">
        <v>6</v>
      </c>
      <c r="C16" s="82">
        <v>1</v>
      </c>
      <c r="D16" s="185"/>
      <c r="E16" s="186"/>
      <c r="F16" s="186"/>
      <c r="G16" s="186"/>
      <c r="H16" s="187"/>
      <c r="I16" s="177"/>
      <c r="J16" s="178"/>
      <c r="K16" s="178"/>
      <c r="L16" s="178"/>
      <c r="M16" s="178"/>
      <c r="N16" s="177"/>
      <c r="O16" s="178"/>
      <c r="P16" s="178"/>
      <c r="Q16" s="178"/>
      <c r="R16" s="178"/>
      <c r="S16" s="177"/>
      <c r="T16" s="178"/>
      <c r="U16" s="178"/>
      <c r="V16" s="178"/>
      <c r="W16" s="178"/>
      <c r="X16" s="175"/>
      <c r="Y16" s="176"/>
      <c r="Z16" s="176"/>
      <c r="AA16" s="176"/>
      <c r="AB16" s="176"/>
      <c r="AC16" s="177"/>
      <c r="AD16" s="178"/>
      <c r="AE16" s="178"/>
      <c r="AF16" s="178"/>
      <c r="AG16" s="178"/>
      <c r="AH16" s="166"/>
      <c r="AI16" s="167"/>
      <c r="AJ16" s="166"/>
      <c r="AK16" s="167"/>
      <c r="AL16" s="166"/>
      <c r="AM16" s="167"/>
      <c r="AN16" s="166"/>
      <c r="AO16" s="167"/>
      <c r="AP16" s="166"/>
      <c r="AQ16" s="167"/>
      <c r="AR16" s="166"/>
      <c r="AS16" s="167"/>
      <c r="AT16" s="172">
        <f t="shared" si="0"/>
        <v>0</v>
      </c>
      <c r="AU16" s="172"/>
      <c r="AV16" s="172"/>
      <c r="AW16" s="172"/>
      <c r="AX16" s="172"/>
      <c r="AY16" s="166"/>
      <c r="AZ16" s="167"/>
      <c r="BA16" s="167"/>
      <c r="BB16" s="167"/>
      <c r="BC16" s="167"/>
      <c r="BD16" s="166"/>
      <c r="BE16" s="167"/>
      <c r="BF16" s="167"/>
      <c r="BG16" s="167"/>
      <c r="BH16" s="167"/>
      <c r="BI16" s="173">
        <f t="shared" si="1"/>
        <v>0</v>
      </c>
      <c r="BJ16" s="174"/>
      <c r="BK16" s="174"/>
      <c r="BL16" s="174"/>
      <c r="BM16" s="174"/>
      <c r="BN16" s="166"/>
      <c r="BO16" s="167"/>
      <c r="BP16" s="167"/>
      <c r="BQ16" s="167"/>
      <c r="BR16" s="167"/>
      <c r="BS16" s="166"/>
      <c r="BT16" s="167"/>
      <c r="BU16" s="167"/>
      <c r="BV16" s="167"/>
      <c r="BW16" s="167"/>
      <c r="BX16" s="166"/>
      <c r="BY16" s="167"/>
      <c r="BZ16" s="167"/>
      <c r="CA16" s="167"/>
      <c r="CB16" s="167"/>
      <c r="CC16" s="166"/>
      <c r="CD16" s="167"/>
      <c r="CE16" s="167"/>
      <c r="CF16" s="167"/>
      <c r="CG16" s="167"/>
      <c r="CH16" s="166"/>
      <c r="CI16" s="167"/>
      <c r="CJ16" s="167"/>
      <c r="CK16" s="167"/>
      <c r="CL16" s="167"/>
      <c r="CM16" s="166"/>
      <c r="CN16" s="167"/>
      <c r="CO16" s="167"/>
      <c r="CP16" s="167"/>
      <c r="CQ16" s="167"/>
      <c r="CR16" s="12"/>
    </row>
    <row r="17" spans="1:96" ht="19.5" customHeight="1" thickBot="1">
      <c r="A17" s="20">
        <f aca="true" t="shared" si="2" ref="A17:A80">IF(C17=1,X17,0)</f>
        <v>0</v>
      </c>
      <c r="B17" s="24">
        <v>7</v>
      </c>
      <c r="C17" s="80"/>
      <c r="D17" s="177"/>
      <c r="E17" s="178"/>
      <c r="F17" s="178"/>
      <c r="G17" s="178"/>
      <c r="H17" s="178"/>
      <c r="I17" s="177"/>
      <c r="J17" s="178"/>
      <c r="K17" s="178"/>
      <c r="L17" s="178"/>
      <c r="M17" s="178"/>
      <c r="N17" s="177"/>
      <c r="O17" s="178"/>
      <c r="P17" s="178"/>
      <c r="Q17" s="178"/>
      <c r="R17" s="178"/>
      <c r="S17" s="177"/>
      <c r="T17" s="178"/>
      <c r="U17" s="178"/>
      <c r="V17" s="178"/>
      <c r="W17" s="178"/>
      <c r="X17" s="175"/>
      <c r="Y17" s="176"/>
      <c r="Z17" s="176"/>
      <c r="AA17" s="176"/>
      <c r="AB17" s="176"/>
      <c r="AC17" s="177"/>
      <c r="AD17" s="178"/>
      <c r="AE17" s="178"/>
      <c r="AF17" s="178"/>
      <c r="AG17" s="178"/>
      <c r="AH17" s="166"/>
      <c r="AI17" s="167"/>
      <c r="AJ17" s="166"/>
      <c r="AK17" s="167"/>
      <c r="AL17" s="166"/>
      <c r="AM17" s="167"/>
      <c r="AN17" s="166"/>
      <c r="AO17" s="167"/>
      <c r="AP17" s="166"/>
      <c r="AQ17" s="167"/>
      <c r="AR17" s="166"/>
      <c r="AS17" s="167"/>
      <c r="AT17" s="172">
        <f t="shared" si="0"/>
        <v>0</v>
      </c>
      <c r="AU17" s="172"/>
      <c r="AV17" s="172"/>
      <c r="AW17" s="172"/>
      <c r="AX17" s="172"/>
      <c r="AY17" s="166"/>
      <c r="AZ17" s="167"/>
      <c r="BA17" s="167"/>
      <c r="BB17" s="167"/>
      <c r="BC17" s="167"/>
      <c r="BD17" s="166"/>
      <c r="BE17" s="167"/>
      <c r="BF17" s="167"/>
      <c r="BG17" s="167"/>
      <c r="BH17" s="167"/>
      <c r="BI17" s="173">
        <f t="shared" si="1"/>
        <v>0</v>
      </c>
      <c r="BJ17" s="174"/>
      <c r="BK17" s="174"/>
      <c r="BL17" s="174"/>
      <c r="BM17" s="174"/>
      <c r="BN17" s="166"/>
      <c r="BO17" s="167"/>
      <c r="BP17" s="167"/>
      <c r="BQ17" s="167"/>
      <c r="BR17" s="167"/>
      <c r="BS17" s="166"/>
      <c r="BT17" s="167"/>
      <c r="BU17" s="167"/>
      <c r="BV17" s="167"/>
      <c r="BW17" s="167"/>
      <c r="BX17" s="166"/>
      <c r="BY17" s="167"/>
      <c r="BZ17" s="167"/>
      <c r="CA17" s="167"/>
      <c r="CB17" s="167"/>
      <c r="CC17" s="166"/>
      <c r="CD17" s="167"/>
      <c r="CE17" s="167"/>
      <c r="CF17" s="167"/>
      <c r="CG17" s="167"/>
      <c r="CH17" s="166"/>
      <c r="CI17" s="167"/>
      <c r="CJ17" s="167"/>
      <c r="CK17" s="167"/>
      <c r="CL17" s="167"/>
      <c r="CM17" s="166"/>
      <c r="CN17" s="167"/>
      <c r="CO17" s="167"/>
      <c r="CP17" s="167"/>
      <c r="CQ17" s="167"/>
      <c r="CR17" s="12"/>
    </row>
    <row r="18" spans="1:96" ht="19.5" customHeight="1" thickBot="1">
      <c r="A18" s="20">
        <f t="shared" si="2"/>
        <v>0</v>
      </c>
      <c r="B18" s="24">
        <v>8</v>
      </c>
      <c r="C18" s="80"/>
      <c r="D18" s="177"/>
      <c r="E18" s="178"/>
      <c r="F18" s="178"/>
      <c r="G18" s="178"/>
      <c r="H18" s="178"/>
      <c r="I18" s="177"/>
      <c r="J18" s="178"/>
      <c r="K18" s="178"/>
      <c r="L18" s="178"/>
      <c r="M18" s="178"/>
      <c r="N18" s="177"/>
      <c r="O18" s="178"/>
      <c r="P18" s="178"/>
      <c r="Q18" s="178"/>
      <c r="R18" s="178"/>
      <c r="S18" s="177"/>
      <c r="T18" s="178"/>
      <c r="U18" s="178"/>
      <c r="V18" s="178"/>
      <c r="W18" s="178"/>
      <c r="X18" s="175"/>
      <c r="Y18" s="176"/>
      <c r="Z18" s="176"/>
      <c r="AA18" s="176"/>
      <c r="AB18" s="176"/>
      <c r="AC18" s="177"/>
      <c r="AD18" s="178"/>
      <c r="AE18" s="178"/>
      <c r="AF18" s="178"/>
      <c r="AG18" s="178"/>
      <c r="AH18" s="166"/>
      <c r="AI18" s="167"/>
      <c r="AJ18" s="166"/>
      <c r="AK18" s="167"/>
      <c r="AL18" s="166"/>
      <c r="AM18" s="167"/>
      <c r="AN18" s="166"/>
      <c r="AO18" s="167"/>
      <c r="AP18" s="166"/>
      <c r="AQ18" s="167"/>
      <c r="AR18" s="166"/>
      <c r="AS18" s="167"/>
      <c r="AT18" s="172">
        <f t="shared" si="0"/>
        <v>0</v>
      </c>
      <c r="AU18" s="172"/>
      <c r="AV18" s="172"/>
      <c r="AW18" s="172"/>
      <c r="AX18" s="172"/>
      <c r="AY18" s="166"/>
      <c r="AZ18" s="167"/>
      <c r="BA18" s="167"/>
      <c r="BB18" s="167"/>
      <c r="BC18" s="167"/>
      <c r="BD18" s="166"/>
      <c r="BE18" s="167"/>
      <c r="BF18" s="167"/>
      <c r="BG18" s="167"/>
      <c r="BH18" s="167"/>
      <c r="BI18" s="173">
        <f t="shared" si="1"/>
        <v>0</v>
      </c>
      <c r="BJ18" s="174"/>
      <c r="BK18" s="174"/>
      <c r="BL18" s="174"/>
      <c r="BM18" s="174"/>
      <c r="BN18" s="166"/>
      <c r="BO18" s="167"/>
      <c r="BP18" s="167"/>
      <c r="BQ18" s="167"/>
      <c r="BR18" s="167"/>
      <c r="BS18" s="166"/>
      <c r="BT18" s="167"/>
      <c r="BU18" s="167"/>
      <c r="BV18" s="167"/>
      <c r="BW18" s="167"/>
      <c r="BX18" s="166"/>
      <c r="BY18" s="167"/>
      <c r="BZ18" s="167"/>
      <c r="CA18" s="167"/>
      <c r="CB18" s="167"/>
      <c r="CC18" s="166"/>
      <c r="CD18" s="167"/>
      <c r="CE18" s="167"/>
      <c r="CF18" s="167"/>
      <c r="CG18" s="167"/>
      <c r="CH18" s="166"/>
      <c r="CI18" s="167"/>
      <c r="CJ18" s="167"/>
      <c r="CK18" s="167"/>
      <c r="CL18" s="167"/>
      <c r="CM18" s="166"/>
      <c r="CN18" s="167"/>
      <c r="CO18" s="167"/>
      <c r="CP18" s="167"/>
      <c r="CQ18" s="167"/>
      <c r="CR18" s="12"/>
    </row>
    <row r="19" spans="1:96" ht="19.5" customHeight="1" thickBot="1">
      <c r="A19" s="20">
        <f t="shared" si="2"/>
        <v>0</v>
      </c>
      <c r="B19" s="24">
        <v>9</v>
      </c>
      <c r="C19" s="80"/>
      <c r="D19" s="177"/>
      <c r="E19" s="178"/>
      <c r="F19" s="178"/>
      <c r="G19" s="178"/>
      <c r="H19" s="178"/>
      <c r="I19" s="177"/>
      <c r="J19" s="178"/>
      <c r="K19" s="178"/>
      <c r="L19" s="178"/>
      <c r="M19" s="178"/>
      <c r="N19" s="177"/>
      <c r="O19" s="178"/>
      <c r="P19" s="178"/>
      <c r="Q19" s="178"/>
      <c r="R19" s="178"/>
      <c r="S19" s="177"/>
      <c r="T19" s="178"/>
      <c r="U19" s="178"/>
      <c r="V19" s="178"/>
      <c r="W19" s="178"/>
      <c r="X19" s="175"/>
      <c r="Y19" s="176"/>
      <c r="Z19" s="176"/>
      <c r="AA19" s="176"/>
      <c r="AB19" s="176"/>
      <c r="AC19" s="177"/>
      <c r="AD19" s="178"/>
      <c r="AE19" s="178"/>
      <c r="AF19" s="178"/>
      <c r="AG19" s="178"/>
      <c r="AH19" s="166"/>
      <c r="AI19" s="167"/>
      <c r="AJ19" s="166"/>
      <c r="AK19" s="167"/>
      <c r="AL19" s="166"/>
      <c r="AM19" s="167"/>
      <c r="AN19" s="166"/>
      <c r="AO19" s="167"/>
      <c r="AP19" s="166"/>
      <c r="AQ19" s="167"/>
      <c r="AR19" s="166"/>
      <c r="AS19" s="167"/>
      <c r="AT19" s="172">
        <f t="shared" si="0"/>
        <v>0</v>
      </c>
      <c r="AU19" s="172"/>
      <c r="AV19" s="172"/>
      <c r="AW19" s="172"/>
      <c r="AX19" s="172"/>
      <c r="AY19" s="166"/>
      <c r="AZ19" s="167"/>
      <c r="BA19" s="167"/>
      <c r="BB19" s="167"/>
      <c r="BC19" s="167"/>
      <c r="BD19" s="166"/>
      <c r="BE19" s="167"/>
      <c r="BF19" s="167"/>
      <c r="BG19" s="167"/>
      <c r="BH19" s="167"/>
      <c r="BI19" s="173">
        <f t="shared" si="1"/>
        <v>0</v>
      </c>
      <c r="BJ19" s="174"/>
      <c r="BK19" s="174"/>
      <c r="BL19" s="174"/>
      <c r="BM19" s="174"/>
      <c r="BN19" s="166"/>
      <c r="BO19" s="167"/>
      <c r="BP19" s="167"/>
      <c r="BQ19" s="167"/>
      <c r="BR19" s="167"/>
      <c r="BS19" s="166"/>
      <c r="BT19" s="167"/>
      <c r="BU19" s="167"/>
      <c r="BV19" s="167"/>
      <c r="BW19" s="167"/>
      <c r="BX19" s="166"/>
      <c r="BY19" s="167"/>
      <c r="BZ19" s="167"/>
      <c r="CA19" s="167"/>
      <c r="CB19" s="167"/>
      <c r="CC19" s="166"/>
      <c r="CD19" s="167"/>
      <c r="CE19" s="167"/>
      <c r="CF19" s="167"/>
      <c r="CG19" s="167"/>
      <c r="CH19" s="166"/>
      <c r="CI19" s="167"/>
      <c r="CJ19" s="167"/>
      <c r="CK19" s="167"/>
      <c r="CL19" s="167"/>
      <c r="CM19" s="166"/>
      <c r="CN19" s="167"/>
      <c r="CO19" s="167"/>
      <c r="CP19" s="167"/>
      <c r="CQ19" s="167"/>
      <c r="CR19" s="12"/>
    </row>
    <row r="20" spans="1:96" ht="19.5" customHeight="1" thickBot="1">
      <c r="A20" s="20">
        <f t="shared" si="2"/>
        <v>0</v>
      </c>
      <c r="B20" s="24">
        <v>10</v>
      </c>
      <c r="C20" s="80"/>
      <c r="D20" s="177"/>
      <c r="E20" s="178"/>
      <c r="F20" s="178"/>
      <c r="G20" s="178"/>
      <c r="H20" s="178"/>
      <c r="I20" s="177"/>
      <c r="J20" s="178"/>
      <c r="K20" s="178"/>
      <c r="L20" s="178"/>
      <c r="M20" s="178"/>
      <c r="N20" s="177"/>
      <c r="O20" s="178"/>
      <c r="P20" s="178"/>
      <c r="Q20" s="178"/>
      <c r="R20" s="178"/>
      <c r="S20" s="177"/>
      <c r="T20" s="178"/>
      <c r="U20" s="178"/>
      <c r="V20" s="178"/>
      <c r="W20" s="178"/>
      <c r="X20" s="175"/>
      <c r="Y20" s="176"/>
      <c r="Z20" s="176"/>
      <c r="AA20" s="176"/>
      <c r="AB20" s="176"/>
      <c r="AC20" s="177"/>
      <c r="AD20" s="178"/>
      <c r="AE20" s="178"/>
      <c r="AF20" s="178"/>
      <c r="AG20" s="178"/>
      <c r="AH20" s="166"/>
      <c r="AI20" s="167"/>
      <c r="AJ20" s="166"/>
      <c r="AK20" s="167"/>
      <c r="AL20" s="166"/>
      <c r="AM20" s="167"/>
      <c r="AN20" s="166"/>
      <c r="AO20" s="167"/>
      <c r="AP20" s="166"/>
      <c r="AQ20" s="167"/>
      <c r="AR20" s="166"/>
      <c r="AS20" s="167"/>
      <c r="AT20" s="172">
        <f t="shared" si="0"/>
        <v>0</v>
      </c>
      <c r="AU20" s="172"/>
      <c r="AV20" s="172"/>
      <c r="AW20" s="172"/>
      <c r="AX20" s="172"/>
      <c r="AY20" s="166"/>
      <c r="AZ20" s="167"/>
      <c r="BA20" s="167"/>
      <c r="BB20" s="167"/>
      <c r="BC20" s="167"/>
      <c r="BD20" s="166"/>
      <c r="BE20" s="167"/>
      <c r="BF20" s="167"/>
      <c r="BG20" s="167"/>
      <c r="BH20" s="167"/>
      <c r="BI20" s="173">
        <f t="shared" si="1"/>
        <v>0</v>
      </c>
      <c r="BJ20" s="174"/>
      <c r="BK20" s="174"/>
      <c r="BL20" s="174"/>
      <c r="BM20" s="174"/>
      <c r="BN20" s="166"/>
      <c r="BO20" s="167"/>
      <c r="BP20" s="167"/>
      <c r="BQ20" s="167"/>
      <c r="BR20" s="167"/>
      <c r="BS20" s="166"/>
      <c r="BT20" s="167"/>
      <c r="BU20" s="167"/>
      <c r="BV20" s="167"/>
      <c r="BW20" s="167"/>
      <c r="BX20" s="166"/>
      <c r="BY20" s="167"/>
      <c r="BZ20" s="167"/>
      <c r="CA20" s="167"/>
      <c r="CB20" s="167"/>
      <c r="CC20" s="166"/>
      <c r="CD20" s="167"/>
      <c r="CE20" s="167"/>
      <c r="CF20" s="167"/>
      <c r="CG20" s="167"/>
      <c r="CH20" s="166"/>
      <c r="CI20" s="167"/>
      <c r="CJ20" s="167"/>
      <c r="CK20" s="167"/>
      <c r="CL20" s="167"/>
      <c r="CM20" s="166"/>
      <c r="CN20" s="167"/>
      <c r="CO20" s="167"/>
      <c r="CP20" s="167"/>
      <c r="CQ20" s="167"/>
      <c r="CR20" s="12"/>
    </row>
    <row r="21" spans="1:96" ht="19.5" customHeight="1" thickBot="1">
      <c r="A21" s="20">
        <f t="shared" si="2"/>
        <v>0</v>
      </c>
      <c r="B21" s="24">
        <v>11</v>
      </c>
      <c r="C21" s="80"/>
      <c r="D21" s="177"/>
      <c r="E21" s="178"/>
      <c r="F21" s="178"/>
      <c r="G21" s="178"/>
      <c r="H21" s="178"/>
      <c r="I21" s="177"/>
      <c r="J21" s="178"/>
      <c r="K21" s="178"/>
      <c r="L21" s="178"/>
      <c r="M21" s="178"/>
      <c r="N21" s="177"/>
      <c r="O21" s="178"/>
      <c r="P21" s="178"/>
      <c r="Q21" s="178"/>
      <c r="R21" s="178"/>
      <c r="S21" s="177"/>
      <c r="T21" s="178"/>
      <c r="U21" s="178"/>
      <c r="V21" s="178"/>
      <c r="W21" s="178"/>
      <c r="X21" s="175"/>
      <c r="Y21" s="176"/>
      <c r="Z21" s="176"/>
      <c r="AA21" s="176"/>
      <c r="AB21" s="176"/>
      <c r="AC21" s="177"/>
      <c r="AD21" s="178"/>
      <c r="AE21" s="178"/>
      <c r="AF21" s="178"/>
      <c r="AG21" s="178"/>
      <c r="AH21" s="166"/>
      <c r="AI21" s="167"/>
      <c r="AJ21" s="166"/>
      <c r="AK21" s="167"/>
      <c r="AL21" s="166"/>
      <c r="AM21" s="167"/>
      <c r="AN21" s="166"/>
      <c r="AO21" s="167"/>
      <c r="AP21" s="166"/>
      <c r="AQ21" s="167"/>
      <c r="AR21" s="166"/>
      <c r="AS21" s="167"/>
      <c r="AT21" s="172">
        <f t="shared" si="0"/>
        <v>0</v>
      </c>
      <c r="AU21" s="172"/>
      <c r="AV21" s="172"/>
      <c r="AW21" s="172"/>
      <c r="AX21" s="172"/>
      <c r="AY21" s="166"/>
      <c r="AZ21" s="167"/>
      <c r="BA21" s="167"/>
      <c r="BB21" s="167"/>
      <c r="BC21" s="167"/>
      <c r="BD21" s="166"/>
      <c r="BE21" s="167"/>
      <c r="BF21" s="167"/>
      <c r="BG21" s="167"/>
      <c r="BH21" s="167"/>
      <c r="BI21" s="173">
        <f t="shared" si="1"/>
        <v>0</v>
      </c>
      <c r="BJ21" s="174"/>
      <c r="BK21" s="174"/>
      <c r="BL21" s="174"/>
      <c r="BM21" s="174"/>
      <c r="BN21" s="166"/>
      <c r="BO21" s="167"/>
      <c r="BP21" s="167"/>
      <c r="BQ21" s="167"/>
      <c r="BR21" s="167"/>
      <c r="BS21" s="166"/>
      <c r="BT21" s="167"/>
      <c r="BU21" s="167"/>
      <c r="BV21" s="167"/>
      <c r="BW21" s="167"/>
      <c r="BX21" s="166"/>
      <c r="BY21" s="167"/>
      <c r="BZ21" s="167"/>
      <c r="CA21" s="167"/>
      <c r="CB21" s="167"/>
      <c r="CC21" s="166"/>
      <c r="CD21" s="167"/>
      <c r="CE21" s="167"/>
      <c r="CF21" s="167"/>
      <c r="CG21" s="167"/>
      <c r="CH21" s="166"/>
      <c r="CI21" s="167"/>
      <c r="CJ21" s="167"/>
      <c r="CK21" s="167"/>
      <c r="CL21" s="167"/>
      <c r="CM21" s="166"/>
      <c r="CN21" s="167"/>
      <c r="CO21" s="167"/>
      <c r="CP21" s="167"/>
      <c r="CQ21" s="167"/>
      <c r="CR21" s="12"/>
    </row>
    <row r="22" spans="1:96" ht="19.5" customHeight="1" thickBot="1">
      <c r="A22" s="20">
        <f t="shared" si="2"/>
        <v>0</v>
      </c>
      <c r="B22" s="24">
        <v>12</v>
      </c>
      <c r="C22" s="80"/>
      <c r="D22" s="177"/>
      <c r="E22" s="178"/>
      <c r="F22" s="178"/>
      <c r="G22" s="178"/>
      <c r="H22" s="178"/>
      <c r="I22" s="177"/>
      <c r="J22" s="178"/>
      <c r="K22" s="178"/>
      <c r="L22" s="178"/>
      <c r="M22" s="178"/>
      <c r="N22" s="177"/>
      <c r="O22" s="178"/>
      <c r="P22" s="178"/>
      <c r="Q22" s="178"/>
      <c r="R22" s="178"/>
      <c r="S22" s="177"/>
      <c r="T22" s="178"/>
      <c r="U22" s="178"/>
      <c r="V22" s="178"/>
      <c r="W22" s="178"/>
      <c r="X22" s="175"/>
      <c r="Y22" s="176"/>
      <c r="Z22" s="176"/>
      <c r="AA22" s="176"/>
      <c r="AB22" s="176"/>
      <c r="AC22" s="177"/>
      <c r="AD22" s="178"/>
      <c r="AE22" s="178"/>
      <c r="AF22" s="178"/>
      <c r="AG22" s="178"/>
      <c r="AH22" s="166"/>
      <c r="AI22" s="167"/>
      <c r="AJ22" s="166"/>
      <c r="AK22" s="167"/>
      <c r="AL22" s="166"/>
      <c r="AM22" s="167"/>
      <c r="AN22" s="166"/>
      <c r="AO22" s="167"/>
      <c r="AP22" s="166"/>
      <c r="AQ22" s="167"/>
      <c r="AR22" s="166"/>
      <c r="AS22" s="167"/>
      <c r="AT22" s="172">
        <f t="shared" si="0"/>
        <v>0</v>
      </c>
      <c r="AU22" s="172"/>
      <c r="AV22" s="172"/>
      <c r="AW22" s="172"/>
      <c r="AX22" s="172"/>
      <c r="AY22" s="166"/>
      <c r="AZ22" s="167"/>
      <c r="BA22" s="167"/>
      <c r="BB22" s="167"/>
      <c r="BC22" s="167"/>
      <c r="BD22" s="166"/>
      <c r="BE22" s="167"/>
      <c r="BF22" s="167"/>
      <c r="BG22" s="167"/>
      <c r="BH22" s="167"/>
      <c r="BI22" s="173">
        <f t="shared" si="1"/>
        <v>0</v>
      </c>
      <c r="BJ22" s="174"/>
      <c r="BK22" s="174"/>
      <c r="BL22" s="174"/>
      <c r="BM22" s="174"/>
      <c r="BN22" s="166"/>
      <c r="BO22" s="167"/>
      <c r="BP22" s="167"/>
      <c r="BQ22" s="167"/>
      <c r="BR22" s="167"/>
      <c r="BS22" s="166"/>
      <c r="BT22" s="167"/>
      <c r="BU22" s="167"/>
      <c r="BV22" s="167"/>
      <c r="BW22" s="167"/>
      <c r="BX22" s="166"/>
      <c r="BY22" s="167"/>
      <c r="BZ22" s="167"/>
      <c r="CA22" s="167"/>
      <c r="CB22" s="167"/>
      <c r="CC22" s="166"/>
      <c r="CD22" s="167"/>
      <c r="CE22" s="167"/>
      <c r="CF22" s="167"/>
      <c r="CG22" s="167"/>
      <c r="CH22" s="166"/>
      <c r="CI22" s="167"/>
      <c r="CJ22" s="167"/>
      <c r="CK22" s="167"/>
      <c r="CL22" s="167"/>
      <c r="CM22" s="166"/>
      <c r="CN22" s="167"/>
      <c r="CO22" s="167"/>
      <c r="CP22" s="167"/>
      <c r="CQ22" s="167"/>
      <c r="CR22" s="12"/>
    </row>
    <row r="23" spans="1:96" ht="19.5" customHeight="1" thickBot="1">
      <c r="A23" s="20">
        <f t="shared" si="2"/>
        <v>0</v>
      </c>
      <c r="B23" s="24">
        <v>13</v>
      </c>
      <c r="C23" s="80"/>
      <c r="D23" s="177"/>
      <c r="E23" s="178"/>
      <c r="F23" s="178"/>
      <c r="G23" s="178"/>
      <c r="H23" s="178"/>
      <c r="I23" s="177"/>
      <c r="J23" s="178"/>
      <c r="K23" s="178"/>
      <c r="L23" s="178"/>
      <c r="M23" s="178"/>
      <c r="N23" s="177"/>
      <c r="O23" s="178"/>
      <c r="P23" s="178"/>
      <c r="Q23" s="178"/>
      <c r="R23" s="178"/>
      <c r="S23" s="177"/>
      <c r="T23" s="178"/>
      <c r="U23" s="178"/>
      <c r="V23" s="178"/>
      <c r="W23" s="178"/>
      <c r="X23" s="175"/>
      <c r="Y23" s="176"/>
      <c r="Z23" s="176"/>
      <c r="AA23" s="176"/>
      <c r="AB23" s="176"/>
      <c r="AC23" s="177"/>
      <c r="AD23" s="178"/>
      <c r="AE23" s="178"/>
      <c r="AF23" s="178"/>
      <c r="AG23" s="178"/>
      <c r="AH23" s="166"/>
      <c r="AI23" s="167"/>
      <c r="AJ23" s="166"/>
      <c r="AK23" s="167"/>
      <c r="AL23" s="166"/>
      <c r="AM23" s="167"/>
      <c r="AN23" s="166"/>
      <c r="AO23" s="167"/>
      <c r="AP23" s="166"/>
      <c r="AQ23" s="167"/>
      <c r="AR23" s="166"/>
      <c r="AS23" s="167"/>
      <c r="AT23" s="172">
        <f t="shared" si="0"/>
        <v>0</v>
      </c>
      <c r="AU23" s="172"/>
      <c r="AV23" s="172"/>
      <c r="AW23" s="172"/>
      <c r="AX23" s="172"/>
      <c r="AY23" s="166"/>
      <c r="AZ23" s="167"/>
      <c r="BA23" s="167"/>
      <c r="BB23" s="167"/>
      <c r="BC23" s="167"/>
      <c r="BD23" s="166"/>
      <c r="BE23" s="167"/>
      <c r="BF23" s="167"/>
      <c r="BG23" s="167"/>
      <c r="BH23" s="167"/>
      <c r="BI23" s="173">
        <f t="shared" si="1"/>
        <v>0</v>
      </c>
      <c r="BJ23" s="174"/>
      <c r="BK23" s="174"/>
      <c r="BL23" s="174"/>
      <c r="BM23" s="174"/>
      <c r="BN23" s="166"/>
      <c r="BO23" s="167"/>
      <c r="BP23" s="167"/>
      <c r="BQ23" s="167"/>
      <c r="BR23" s="167"/>
      <c r="BS23" s="166"/>
      <c r="BT23" s="167"/>
      <c r="BU23" s="167"/>
      <c r="BV23" s="167"/>
      <c r="BW23" s="167"/>
      <c r="BX23" s="166"/>
      <c r="BY23" s="167"/>
      <c r="BZ23" s="167"/>
      <c r="CA23" s="167"/>
      <c r="CB23" s="167"/>
      <c r="CC23" s="166"/>
      <c r="CD23" s="167"/>
      <c r="CE23" s="167"/>
      <c r="CF23" s="167"/>
      <c r="CG23" s="167"/>
      <c r="CH23" s="166"/>
      <c r="CI23" s="167"/>
      <c r="CJ23" s="167"/>
      <c r="CK23" s="167"/>
      <c r="CL23" s="167"/>
      <c r="CM23" s="166"/>
      <c r="CN23" s="167"/>
      <c r="CO23" s="167"/>
      <c r="CP23" s="167"/>
      <c r="CQ23" s="167"/>
      <c r="CR23" s="12"/>
    </row>
    <row r="24" spans="1:96" ht="19.5" customHeight="1" thickBot="1">
      <c r="A24" s="20">
        <f t="shared" si="2"/>
        <v>0</v>
      </c>
      <c r="B24" s="24">
        <v>14</v>
      </c>
      <c r="C24" s="80"/>
      <c r="D24" s="177"/>
      <c r="E24" s="178"/>
      <c r="F24" s="178"/>
      <c r="G24" s="178"/>
      <c r="H24" s="178"/>
      <c r="I24" s="177"/>
      <c r="J24" s="178"/>
      <c r="K24" s="178"/>
      <c r="L24" s="178"/>
      <c r="M24" s="178"/>
      <c r="N24" s="177"/>
      <c r="O24" s="178"/>
      <c r="P24" s="178"/>
      <c r="Q24" s="178"/>
      <c r="R24" s="178"/>
      <c r="S24" s="177"/>
      <c r="T24" s="178"/>
      <c r="U24" s="178"/>
      <c r="V24" s="178"/>
      <c r="W24" s="178"/>
      <c r="X24" s="175"/>
      <c r="Y24" s="176"/>
      <c r="Z24" s="176"/>
      <c r="AA24" s="176"/>
      <c r="AB24" s="176"/>
      <c r="AC24" s="177"/>
      <c r="AD24" s="178"/>
      <c r="AE24" s="178"/>
      <c r="AF24" s="178"/>
      <c r="AG24" s="178"/>
      <c r="AH24" s="166"/>
      <c r="AI24" s="167"/>
      <c r="AJ24" s="166"/>
      <c r="AK24" s="167"/>
      <c r="AL24" s="166"/>
      <c r="AM24" s="167"/>
      <c r="AN24" s="166"/>
      <c r="AO24" s="167"/>
      <c r="AP24" s="166"/>
      <c r="AQ24" s="167"/>
      <c r="AR24" s="166"/>
      <c r="AS24" s="167"/>
      <c r="AT24" s="172">
        <f t="shared" si="0"/>
        <v>0</v>
      </c>
      <c r="AU24" s="172"/>
      <c r="AV24" s="172"/>
      <c r="AW24" s="172"/>
      <c r="AX24" s="172"/>
      <c r="AY24" s="166"/>
      <c r="AZ24" s="167"/>
      <c r="BA24" s="167"/>
      <c r="BB24" s="167"/>
      <c r="BC24" s="167"/>
      <c r="BD24" s="166"/>
      <c r="BE24" s="167"/>
      <c r="BF24" s="167"/>
      <c r="BG24" s="167"/>
      <c r="BH24" s="167"/>
      <c r="BI24" s="173">
        <f t="shared" si="1"/>
        <v>0</v>
      </c>
      <c r="BJ24" s="174"/>
      <c r="BK24" s="174"/>
      <c r="BL24" s="174"/>
      <c r="BM24" s="174"/>
      <c r="BN24" s="166"/>
      <c r="BO24" s="167"/>
      <c r="BP24" s="167"/>
      <c r="BQ24" s="167"/>
      <c r="BR24" s="167"/>
      <c r="BS24" s="166"/>
      <c r="BT24" s="167"/>
      <c r="BU24" s="167"/>
      <c r="BV24" s="167"/>
      <c r="BW24" s="167"/>
      <c r="BX24" s="166"/>
      <c r="BY24" s="167"/>
      <c r="BZ24" s="167"/>
      <c r="CA24" s="167"/>
      <c r="CB24" s="167"/>
      <c r="CC24" s="166"/>
      <c r="CD24" s="167"/>
      <c r="CE24" s="167"/>
      <c r="CF24" s="167"/>
      <c r="CG24" s="167"/>
      <c r="CH24" s="166"/>
      <c r="CI24" s="167"/>
      <c r="CJ24" s="167"/>
      <c r="CK24" s="167"/>
      <c r="CL24" s="167"/>
      <c r="CM24" s="166"/>
      <c r="CN24" s="167"/>
      <c r="CO24" s="167"/>
      <c r="CP24" s="167"/>
      <c r="CQ24" s="167"/>
      <c r="CR24" s="12"/>
    </row>
    <row r="25" spans="1:96" ht="19.5" customHeight="1" thickBot="1">
      <c r="A25" s="20">
        <f t="shared" si="2"/>
        <v>0</v>
      </c>
      <c r="B25" s="24">
        <v>15</v>
      </c>
      <c r="C25" s="80"/>
      <c r="D25" s="177"/>
      <c r="E25" s="178"/>
      <c r="F25" s="178"/>
      <c r="G25" s="178"/>
      <c r="H25" s="178"/>
      <c r="I25" s="177"/>
      <c r="J25" s="178"/>
      <c r="K25" s="178"/>
      <c r="L25" s="178"/>
      <c r="M25" s="178"/>
      <c r="N25" s="177"/>
      <c r="O25" s="178"/>
      <c r="P25" s="178"/>
      <c r="Q25" s="178"/>
      <c r="R25" s="178"/>
      <c r="S25" s="177"/>
      <c r="T25" s="178"/>
      <c r="U25" s="178"/>
      <c r="V25" s="178"/>
      <c r="W25" s="178"/>
      <c r="X25" s="175"/>
      <c r="Y25" s="176"/>
      <c r="Z25" s="176"/>
      <c r="AA25" s="176"/>
      <c r="AB25" s="176"/>
      <c r="AC25" s="177"/>
      <c r="AD25" s="178"/>
      <c r="AE25" s="178"/>
      <c r="AF25" s="178"/>
      <c r="AG25" s="178"/>
      <c r="AH25" s="166"/>
      <c r="AI25" s="167"/>
      <c r="AJ25" s="166"/>
      <c r="AK25" s="167"/>
      <c r="AL25" s="166"/>
      <c r="AM25" s="167"/>
      <c r="AN25" s="166"/>
      <c r="AO25" s="167"/>
      <c r="AP25" s="166"/>
      <c r="AQ25" s="167"/>
      <c r="AR25" s="166"/>
      <c r="AS25" s="167"/>
      <c r="AT25" s="172">
        <f t="shared" si="0"/>
        <v>0</v>
      </c>
      <c r="AU25" s="172"/>
      <c r="AV25" s="172"/>
      <c r="AW25" s="172"/>
      <c r="AX25" s="172"/>
      <c r="AY25" s="166"/>
      <c r="AZ25" s="167"/>
      <c r="BA25" s="167"/>
      <c r="BB25" s="167"/>
      <c r="BC25" s="167"/>
      <c r="BD25" s="166"/>
      <c r="BE25" s="167"/>
      <c r="BF25" s="167"/>
      <c r="BG25" s="167"/>
      <c r="BH25" s="167"/>
      <c r="BI25" s="173">
        <f t="shared" si="1"/>
        <v>0</v>
      </c>
      <c r="BJ25" s="174"/>
      <c r="BK25" s="174"/>
      <c r="BL25" s="174"/>
      <c r="BM25" s="174"/>
      <c r="BN25" s="166"/>
      <c r="BO25" s="167"/>
      <c r="BP25" s="167"/>
      <c r="BQ25" s="167"/>
      <c r="BR25" s="167"/>
      <c r="BS25" s="166"/>
      <c r="BT25" s="167"/>
      <c r="BU25" s="167"/>
      <c r="BV25" s="167"/>
      <c r="BW25" s="167"/>
      <c r="BX25" s="166"/>
      <c r="BY25" s="167"/>
      <c r="BZ25" s="167"/>
      <c r="CA25" s="167"/>
      <c r="CB25" s="167"/>
      <c r="CC25" s="166"/>
      <c r="CD25" s="167"/>
      <c r="CE25" s="167"/>
      <c r="CF25" s="167"/>
      <c r="CG25" s="167"/>
      <c r="CH25" s="166"/>
      <c r="CI25" s="167"/>
      <c r="CJ25" s="167"/>
      <c r="CK25" s="167"/>
      <c r="CL25" s="167"/>
      <c r="CM25" s="166"/>
      <c r="CN25" s="167"/>
      <c r="CO25" s="167"/>
      <c r="CP25" s="167"/>
      <c r="CQ25" s="167"/>
      <c r="CR25" s="12"/>
    </row>
    <row r="26" spans="1:96" ht="19.5" customHeight="1" thickBot="1">
      <c r="A26" s="20">
        <f t="shared" si="2"/>
        <v>0</v>
      </c>
      <c r="B26" s="24">
        <v>16</v>
      </c>
      <c r="C26" s="80"/>
      <c r="D26" s="177"/>
      <c r="E26" s="178"/>
      <c r="F26" s="178"/>
      <c r="G26" s="178"/>
      <c r="H26" s="178"/>
      <c r="I26" s="177"/>
      <c r="J26" s="178"/>
      <c r="K26" s="178"/>
      <c r="L26" s="178"/>
      <c r="M26" s="178"/>
      <c r="N26" s="177"/>
      <c r="O26" s="178"/>
      <c r="P26" s="178"/>
      <c r="Q26" s="178"/>
      <c r="R26" s="178"/>
      <c r="S26" s="177"/>
      <c r="T26" s="178"/>
      <c r="U26" s="178"/>
      <c r="V26" s="178"/>
      <c r="W26" s="178"/>
      <c r="X26" s="175"/>
      <c r="Y26" s="176"/>
      <c r="Z26" s="176"/>
      <c r="AA26" s="176"/>
      <c r="AB26" s="176"/>
      <c r="AC26" s="177"/>
      <c r="AD26" s="178"/>
      <c r="AE26" s="178"/>
      <c r="AF26" s="178"/>
      <c r="AG26" s="178"/>
      <c r="AH26" s="166"/>
      <c r="AI26" s="167"/>
      <c r="AJ26" s="166"/>
      <c r="AK26" s="167"/>
      <c r="AL26" s="166"/>
      <c r="AM26" s="167"/>
      <c r="AN26" s="166"/>
      <c r="AO26" s="167"/>
      <c r="AP26" s="166"/>
      <c r="AQ26" s="167"/>
      <c r="AR26" s="166"/>
      <c r="AS26" s="167"/>
      <c r="AT26" s="172">
        <f t="shared" si="0"/>
        <v>0</v>
      </c>
      <c r="AU26" s="172"/>
      <c r="AV26" s="172"/>
      <c r="AW26" s="172"/>
      <c r="AX26" s="172"/>
      <c r="AY26" s="166"/>
      <c r="AZ26" s="167"/>
      <c r="BA26" s="167"/>
      <c r="BB26" s="167"/>
      <c r="BC26" s="167"/>
      <c r="BD26" s="166"/>
      <c r="BE26" s="167"/>
      <c r="BF26" s="167"/>
      <c r="BG26" s="167"/>
      <c r="BH26" s="167"/>
      <c r="BI26" s="173">
        <f t="shared" si="1"/>
        <v>0</v>
      </c>
      <c r="BJ26" s="174"/>
      <c r="BK26" s="174"/>
      <c r="BL26" s="174"/>
      <c r="BM26" s="174"/>
      <c r="BN26" s="166"/>
      <c r="BO26" s="167"/>
      <c r="BP26" s="167"/>
      <c r="BQ26" s="167"/>
      <c r="BR26" s="167"/>
      <c r="BS26" s="166"/>
      <c r="BT26" s="167"/>
      <c r="BU26" s="167"/>
      <c r="BV26" s="167"/>
      <c r="BW26" s="167"/>
      <c r="BX26" s="166"/>
      <c r="BY26" s="167"/>
      <c r="BZ26" s="167"/>
      <c r="CA26" s="167"/>
      <c r="CB26" s="167"/>
      <c r="CC26" s="166"/>
      <c r="CD26" s="167"/>
      <c r="CE26" s="167"/>
      <c r="CF26" s="167"/>
      <c r="CG26" s="167"/>
      <c r="CH26" s="166"/>
      <c r="CI26" s="167"/>
      <c r="CJ26" s="167"/>
      <c r="CK26" s="167"/>
      <c r="CL26" s="167"/>
      <c r="CM26" s="166"/>
      <c r="CN26" s="167"/>
      <c r="CO26" s="167"/>
      <c r="CP26" s="167"/>
      <c r="CQ26" s="167"/>
      <c r="CR26" s="12"/>
    </row>
    <row r="27" spans="1:96" ht="19.5" customHeight="1" thickBot="1">
      <c r="A27" s="20">
        <f t="shared" si="2"/>
        <v>0</v>
      </c>
      <c r="B27" s="24">
        <v>17</v>
      </c>
      <c r="C27" s="80"/>
      <c r="D27" s="177"/>
      <c r="E27" s="178"/>
      <c r="F27" s="178"/>
      <c r="G27" s="178"/>
      <c r="H27" s="178"/>
      <c r="I27" s="177"/>
      <c r="J27" s="178"/>
      <c r="K27" s="178"/>
      <c r="L27" s="178"/>
      <c r="M27" s="178"/>
      <c r="N27" s="177"/>
      <c r="O27" s="178"/>
      <c r="P27" s="178"/>
      <c r="Q27" s="178"/>
      <c r="R27" s="178"/>
      <c r="S27" s="177"/>
      <c r="T27" s="178"/>
      <c r="U27" s="178"/>
      <c r="V27" s="178"/>
      <c r="W27" s="178"/>
      <c r="X27" s="175"/>
      <c r="Y27" s="176"/>
      <c r="Z27" s="176"/>
      <c r="AA27" s="176"/>
      <c r="AB27" s="176"/>
      <c r="AC27" s="177"/>
      <c r="AD27" s="178"/>
      <c r="AE27" s="178"/>
      <c r="AF27" s="178"/>
      <c r="AG27" s="178"/>
      <c r="AH27" s="166"/>
      <c r="AI27" s="167"/>
      <c r="AJ27" s="166"/>
      <c r="AK27" s="167"/>
      <c r="AL27" s="166"/>
      <c r="AM27" s="167"/>
      <c r="AN27" s="166"/>
      <c r="AO27" s="167"/>
      <c r="AP27" s="166"/>
      <c r="AQ27" s="167"/>
      <c r="AR27" s="166"/>
      <c r="AS27" s="167"/>
      <c r="AT27" s="172">
        <f t="shared" si="0"/>
        <v>0</v>
      </c>
      <c r="AU27" s="172"/>
      <c r="AV27" s="172"/>
      <c r="AW27" s="172"/>
      <c r="AX27" s="172"/>
      <c r="AY27" s="166"/>
      <c r="AZ27" s="167"/>
      <c r="BA27" s="167"/>
      <c r="BB27" s="167"/>
      <c r="BC27" s="167"/>
      <c r="BD27" s="166"/>
      <c r="BE27" s="167"/>
      <c r="BF27" s="167"/>
      <c r="BG27" s="167"/>
      <c r="BH27" s="167"/>
      <c r="BI27" s="173">
        <f t="shared" si="1"/>
        <v>0</v>
      </c>
      <c r="BJ27" s="174"/>
      <c r="BK27" s="174"/>
      <c r="BL27" s="174"/>
      <c r="BM27" s="174"/>
      <c r="BN27" s="166"/>
      <c r="BO27" s="167"/>
      <c r="BP27" s="167"/>
      <c r="BQ27" s="167"/>
      <c r="BR27" s="167"/>
      <c r="BS27" s="166"/>
      <c r="BT27" s="167"/>
      <c r="BU27" s="167"/>
      <c r="BV27" s="167"/>
      <c r="BW27" s="167"/>
      <c r="BX27" s="166"/>
      <c r="BY27" s="167"/>
      <c r="BZ27" s="167"/>
      <c r="CA27" s="167"/>
      <c r="CB27" s="167"/>
      <c r="CC27" s="166"/>
      <c r="CD27" s="167"/>
      <c r="CE27" s="167"/>
      <c r="CF27" s="167"/>
      <c r="CG27" s="167"/>
      <c r="CH27" s="166"/>
      <c r="CI27" s="167"/>
      <c r="CJ27" s="167"/>
      <c r="CK27" s="167"/>
      <c r="CL27" s="167"/>
      <c r="CM27" s="166"/>
      <c r="CN27" s="167"/>
      <c r="CO27" s="167"/>
      <c r="CP27" s="167"/>
      <c r="CQ27" s="167"/>
      <c r="CR27" s="12"/>
    </row>
    <row r="28" spans="1:96" ht="19.5" customHeight="1" thickBot="1">
      <c r="A28" s="20">
        <f t="shared" si="2"/>
        <v>0</v>
      </c>
      <c r="B28" s="24">
        <v>18</v>
      </c>
      <c r="C28" s="80"/>
      <c r="D28" s="177"/>
      <c r="E28" s="178"/>
      <c r="F28" s="178"/>
      <c r="G28" s="178"/>
      <c r="H28" s="178"/>
      <c r="I28" s="177"/>
      <c r="J28" s="178"/>
      <c r="K28" s="178"/>
      <c r="L28" s="178"/>
      <c r="M28" s="178"/>
      <c r="N28" s="177"/>
      <c r="O28" s="178"/>
      <c r="P28" s="178"/>
      <c r="Q28" s="178"/>
      <c r="R28" s="178"/>
      <c r="S28" s="177"/>
      <c r="T28" s="178"/>
      <c r="U28" s="178"/>
      <c r="V28" s="178"/>
      <c r="W28" s="178"/>
      <c r="X28" s="175"/>
      <c r="Y28" s="176"/>
      <c r="Z28" s="176"/>
      <c r="AA28" s="176"/>
      <c r="AB28" s="176"/>
      <c r="AC28" s="177"/>
      <c r="AD28" s="178"/>
      <c r="AE28" s="178"/>
      <c r="AF28" s="178"/>
      <c r="AG28" s="178"/>
      <c r="AH28" s="166"/>
      <c r="AI28" s="167"/>
      <c r="AJ28" s="166"/>
      <c r="AK28" s="167"/>
      <c r="AL28" s="166"/>
      <c r="AM28" s="167"/>
      <c r="AN28" s="166"/>
      <c r="AO28" s="167"/>
      <c r="AP28" s="166"/>
      <c r="AQ28" s="167"/>
      <c r="AR28" s="166"/>
      <c r="AS28" s="167"/>
      <c r="AT28" s="172">
        <f t="shared" si="0"/>
        <v>0</v>
      </c>
      <c r="AU28" s="172"/>
      <c r="AV28" s="172"/>
      <c r="AW28" s="172"/>
      <c r="AX28" s="172"/>
      <c r="AY28" s="166"/>
      <c r="AZ28" s="167"/>
      <c r="BA28" s="167"/>
      <c r="BB28" s="167"/>
      <c r="BC28" s="167"/>
      <c r="BD28" s="166"/>
      <c r="BE28" s="167"/>
      <c r="BF28" s="167"/>
      <c r="BG28" s="167"/>
      <c r="BH28" s="167"/>
      <c r="BI28" s="173">
        <f t="shared" si="1"/>
        <v>0</v>
      </c>
      <c r="BJ28" s="174"/>
      <c r="BK28" s="174"/>
      <c r="BL28" s="174"/>
      <c r="BM28" s="174"/>
      <c r="BN28" s="166"/>
      <c r="BO28" s="167"/>
      <c r="BP28" s="167"/>
      <c r="BQ28" s="167"/>
      <c r="BR28" s="167"/>
      <c r="BS28" s="166"/>
      <c r="BT28" s="167"/>
      <c r="BU28" s="167"/>
      <c r="BV28" s="167"/>
      <c r="BW28" s="167"/>
      <c r="BX28" s="166"/>
      <c r="BY28" s="167"/>
      <c r="BZ28" s="167"/>
      <c r="CA28" s="167"/>
      <c r="CB28" s="167"/>
      <c r="CC28" s="166"/>
      <c r="CD28" s="167"/>
      <c r="CE28" s="167"/>
      <c r="CF28" s="167"/>
      <c r="CG28" s="167"/>
      <c r="CH28" s="166"/>
      <c r="CI28" s="167"/>
      <c r="CJ28" s="167"/>
      <c r="CK28" s="167"/>
      <c r="CL28" s="167"/>
      <c r="CM28" s="166"/>
      <c r="CN28" s="167"/>
      <c r="CO28" s="167"/>
      <c r="CP28" s="167"/>
      <c r="CQ28" s="167"/>
      <c r="CR28" s="12"/>
    </row>
    <row r="29" spans="1:96" ht="19.5" customHeight="1" thickBot="1">
      <c r="A29" s="20">
        <f t="shared" si="2"/>
        <v>0</v>
      </c>
      <c r="B29" s="24">
        <v>19</v>
      </c>
      <c r="C29" s="80"/>
      <c r="D29" s="177"/>
      <c r="E29" s="178"/>
      <c r="F29" s="178"/>
      <c r="G29" s="178"/>
      <c r="H29" s="178"/>
      <c r="I29" s="177"/>
      <c r="J29" s="178"/>
      <c r="K29" s="178"/>
      <c r="L29" s="178"/>
      <c r="M29" s="178"/>
      <c r="N29" s="177"/>
      <c r="O29" s="178"/>
      <c r="P29" s="178"/>
      <c r="Q29" s="178"/>
      <c r="R29" s="178"/>
      <c r="S29" s="177"/>
      <c r="T29" s="178"/>
      <c r="U29" s="178"/>
      <c r="V29" s="178"/>
      <c r="W29" s="178"/>
      <c r="X29" s="175"/>
      <c r="Y29" s="176"/>
      <c r="Z29" s="176"/>
      <c r="AA29" s="176"/>
      <c r="AB29" s="176"/>
      <c r="AC29" s="177"/>
      <c r="AD29" s="178"/>
      <c r="AE29" s="178"/>
      <c r="AF29" s="178"/>
      <c r="AG29" s="178"/>
      <c r="AH29" s="166"/>
      <c r="AI29" s="167"/>
      <c r="AJ29" s="166"/>
      <c r="AK29" s="167"/>
      <c r="AL29" s="166"/>
      <c r="AM29" s="167"/>
      <c r="AN29" s="166"/>
      <c r="AO29" s="167"/>
      <c r="AP29" s="166"/>
      <c r="AQ29" s="167"/>
      <c r="AR29" s="166"/>
      <c r="AS29" s="167"/>
      <c r="AT29" s="172">
        <f t="shared" si="0"/>
        <v>0</v>
      </c>
      <c r="AU29" s="172"/>
      <c r="AV29" s="172"/>
      <c r="AW29" s="172"/>
      <c r="AX29" s="172"/>
      <c r="AY29" s="166"/>
      <c r="AZ29" s="167"/>
      <c r="BA29" s="167"/>
      <c r="BB29" s="167"/>
      <c r="BC29" s="167"/>
      <c r="BD29" s="166"/>
      <c r="BE29" s="167"/>
      <c r="BF29" s="167"/>
      <c r="BG29" s="167"/>
      <c r="BH29" s="167"/>
      <c r="BI29" s="173">
        <f t="shared" si="1"/>
        <v>0</v>
      </c>
      <c r="BJ29" s="174"/>
      <c r="BK29" s="174"/>
      <c r="BL29" s="174"/>
      <c r="BM29" s="174"/>
      <c r="BN29" s="166"/>
      <c r="BO29" s="167"/>
      <c r="BP29" s="167"/>
      <c r="BQ29" s="167"/>
      <c r="BR29" s="167"/>
      <c r="BS29" s="166"/>
      <c r="BT29" s="167"/>
      <c r="BU29" s="167"/>
      <c r="BV29" s="167"/>
      <c r="BW29" s="167"/>
      <c r="BX29" s="166"/>
      <c r="BY29" s="167"/>
      <c r="BZ29" s="167"/>
      <c r="CA29" s="167"/>
      <c r="CB29" s="167"/>
      <c r="CC29" s="166"/>
      <c r="CD29" s="167"/>
      <c r="CE29" s="167"/>
      <c r="CF29" s="167"/>
      <c r="CG29" s="167"/>
      <c r="CH29" s="166"/>
      <c r="CI29" s="167"/>
      <c r="CJ29" s="167"/>
      <c r="CK29" s="167"/>
      <c r="CL29" s="167"/>
      <c r="CM29" s="166"/>
      <c r="CN29" s="167"/>
      <c r="CO29" s="167"/>
      <c r="CP29" s="167"/>
      <c r="CQ29" s="167"/>
      <c r="CR29" s="12"/>
    </row>
    <row r="30" spans="1:96" ht="19.5" customHeight="1" thickBot="1">
      <c r="A30" s="20">
        <f t="shared" si="2"/>
        <v>0</v>
      </c>
      <c r="B30" s="24">
        <v>20</v>
      </c>
      <c r="C30" s="80"/>
      <c r="D30" s="177"/>
      <c r="E30" s="178"/>
      <c r="F30" s="178"/>
      <c r="G30" s="178"/>
      <c r="H30" s="178"/>
      <c r="I30" s="177"/>
      <c r="J30" s="178"/>
      <c r="K30" s="178"/>
      <c r="L30" s="178"/>
      <c r="M30" s="178"/>
      <c r="N30" s="177"/>
      <c r="O30" s="178"/>
      <c r="P30" s="178"/>
      <c r="Q30" s="178"/>
      <c r="R30" s="178"/>
      <c r="S30" s="177"/>
      <c r="T30" s="178"/>
      <c r="U30" s="178"/>
      <c r="V30" s="178"/>
      <c r="W30" s="178"/>
      <c r="X30" s="175"/>
      <c r="Y30" s="176"/>
      <c r="Z30" s="176"/>
      <c r="AA30" s="176"/>
      <c r="AB30" s="176"/>
      <c r="AC30" s="177"/>
      <c r="AD30" s="178"/>
      <c r="AE30" s="178"/>
      <c r="AF30" s="178"/>
      <c r="AG30" s="178"/>
      <c r="AH30" s="166"/>
      <c r="AI30" s="167"/>
      <c r="AJ30" s="166"/>
      <c r="AK30" s="167"/>
      <c r="AL30" s="166"/>
      <c r="AM30" s="167"/>
      <c r="AN30" s="166"/>
      <c r="AO30" s="167"/>
      <c r="AP30" s="166"/>
      <c r="AQ30" s="167"/>
      <c r="AR30" s="166"/>
      <c r="AS30" s="167"/>
      <c r="AT30" s="172">
        <f t="shared" si="0"/>
        <v>0</v>
      </c>
      <c r="AU30" s="172"/>
      <c r="AV30" s="172"/>
      <c r="AW30" s="172"/>
      <c r="AX30" s="172"/>
      <c r="AY30" s="166"/>
      <c r="AZ30" s="167"/>
      <c r="BA30" s="167"/>
      <c r="BB30" s="167"/>
      <c r="BC30" s="167"/>
      <c r="BD30" s="166"/>
      <c r="BE30" s="167"/>
      <c r="BF30" s="167"/>
      <c r="BG30" s="167"/>
      <c r="BH30" s="167"/>
      <c r="BI30" s="173">
        <f t="shared" si="1"/>
        <v>0</v>
      </c>
      <c r="BJ30" s="174"/>
      <c r="BK30" s="174"/>
      <c r="BL30" s="174"/>
      <c r="BM30" s="174"/>
      <c r="BN30" s="166"/>
      <c r="BO30" s="167"/>
      <c r="BP30" s="167"/>
      <c r="BQ30" s="167"/>
      <c r="BR30" s="167"/>
      <c r="BS30" s="166"/>
      <c r="BT30" s="167"/>
      <c r="BU30" s="167"/>
      <c r="BV30" s="167"/>
      <c r="BW30" s="167"/>
      <c r="BX30" s="166"/>
      <c r="BY30" s="167"/>
      <c r="BZ30" s="167"/>
      <c r="CA30" s="167"/>
      <c r="CB30" s="167"/>
      <c r="CC30" s="166"/>
      <c r="CD30" s="167"/>
      <c r="CE30" s="167"/>
      <c r="CF30" s="167"/>
      <c r="CG30" s="167"/>
      <c r="CH30" s="166"/>
      <c r="CI30" s="167"/>
      <c r="CJ30" s="167"/>
      <c r="CK30" s="167"/>
      <c r="CL30" s="167"/>
      <c r="CM30" s="166"/>
      <c r="CN30" s="167"/>
      <c r="CO30" s="167"/>
      <c r="CP30" s="167"/>
      <c r="CQ30" s="167"/>
      <c r="CR30" s="12"/>
    </row>
    <row r="31" spans="1:96" ht="19.5" customHeight="1" thickBot="1">
      <c r="A31" s="20">
        <f t="shared" si="2"/>
        <v>0</v>
      </c>
      <c r="B31" s="24">
        <v>21</v>
      </c>
      <c r="C31" s="80"/>
      <c r="D31" s="177"/>
      <c r="E31" s="178"/>
      <c r="F31" s="178"/>
      <c r="G31" s="178"/>
      <c r="H31" s="178"/>
      <c r="I31" s="177"/>
      <c r="J31" s="178"/>
      <c r="K31" s="178"/>
      <c r="L31" s="178"/>
      <c r="M31" s="178"/>
      <c r="N31" s="177"/>
      <c r="O31" s="178"/>
      <c r="P31" s="178"/>
      <c r="Q31" s="178"/>
      <c r="R31" s="178"/>
      <c r="S31" s="177"/>
      <c r="T31" s="178"/>
      <c r="U31" s="178"/>
      <c r="V31" s="178"/>
      <c r="W31" s="178"/>
      <c r="X31" s="175"/>
      <c r="Y31" s="176"/>
      <c r="Z31" s="176"/>
      <c r="AA31" s="176"/>
      <c r="AB31" s="176"/>
      <c r="AC31" s="177"/>
      <c r="AD31" s="178"/>
      <c r="AE31" s="178"/>
      <c r="AF31" s="178"/>
      <c r="AG31" s="178"/>
      <c r="AH31" s="166"/>
      <c r="AI31" s="167"/>
      <c r="AJ31" s="166"/>
      <c r="AK31" s="167"/>
      <c r="AL31" s="166"/>
      <c r="AM31" s="167"/>
      <c r="AN31" s="166"/>
      <c r="AO31" s="167"/>
      <c r="AP31" s="166"/>
      <c r="AQ31" s="167"/>
      <c r="AR31" s="166"/>
      <c r="AS31" s="167"/>
      <c r="AT31" s="172">
        <f t="shared" si="0"/>
        <v>0</v>
      </c>
      <c r="AU31" s="172"/>
      <c r="AV31" s="172"/>
      <c r="AW31" s="172"/>
      <c r="AX31" s="172"/>
      <c r="AY31" s="166"/>
      <c r="AZ31" s="167"/>
      <c r="BA31" s="167"/>
      <c r="BB31" s="167"/>
      <c r="BC31" s="167"/>
      <c r="BD31" s="166"/>
      <c r="BE31" s="167"/>
      <c r="BF31" s="167"/>
      <c r="BG31" s="167"/>
      <c r="BH31" s="167"/>
      <c r="BI31" s="173">
        <f t="shared" si="1"/>
        <v>0</v>
      </c>
      <c r="BJ31" s="174"/>
      <c r="BK31" s="174"/>
      <c r="BL31" s="174"/>
      <c r="BM31" s="174"/>
      <c r="BN31" s="166"/>
      <c r="BO31" s="167"/>
      <c r="BP31" s="167"/>
      <c r="BQ31" s="167"/>
      <c r="BR31" s="167"/>
      <c r="BS31" s="166"/>
      <c r="BT31" s="167"/>
      <c r="BU31" s="167"/>
      <c r="BV31" s="167"/>
      <c r="BW31" s="167"/>
      <c r="BX31" s="166"/>
      <c r="BY31" s="167"/>
      <c r="BZ31" s="167"/>
      <c r="CA31" s="167"/>
      <c r="CB31" s="167"/>
      <c r="CC31" s="166"/>
      <c r="CD31" s="167"/>
      <c r="CE31" s="167"/>
      <c r="CF31" s="167"/>
      <c r="CG31" s="167"/>
      <c r="CH31" s="166"/>
      <c r="CI31" s="167"/>
      <c r="CJ31" s="167"/>
      <c r="CK31" s="167"/>
      <c r="CL31" s="167"/>
      <c r="CM31" s="166"/>
      <c r="CN31" s="167"/>
      <c r="CO31" s="167"/>
      <c r="CP31" s="167"/>
      <c r="CQ31" s="167"/>
      <c r="CR31" s="12"/>
    </row>
    <row r="32" spans="1:96" ht="19.5" customHeight="1" thickBot="1">
      <c r="A32" s="20">
        <f t="shared" si="2"/>
        <v>0</v>
      </c>
      <c r="B32" s="24">
        <v>22</v>
      </c>
      <c r="C32" s="80"/>
      <c r="D32" s="177"/>
      <c r="E32" s="178"/>
      <c r="F32" s="178"/>
      <c r="G32" s="178"/>
      <c r="H32" s="178"/>
      <c r="I32" s="177"/>
      <c r="J32" s="178"/>
      <c r="K32" s="178"/>
      <c r="L32" s="178"/>
      <c r="M32" s="178"/>
      <c r="N32" s="177"/>
      <c r="O32" s="178"/>
      <c r="P32" s="178"/>
      <c r="Q32" s="178"/>
      <c r="R32" s="178"/>
      <c r="S32" s="177"/>
      <c r="T32" s="178"/>
      <c r="U32" s="178"/>
      <c r="V32" s="178"/>
      <c r="W32" s="178"/>
      <c r="X32" s="175"/>
      <c r="Y32" s="176"/>
      <c r="Z32" s="176"/>
      <c r="AA32" s="176"/>
      <c r="AB32" s="176"/>
      <c r="AC32" s="177"/>
      <c r="AD32" s="178"/>
      <c r="AE32" s="178"/>
      <c r="AF32" s="178"/>
      <c r="AG32" s="178"/>
      <c r="AH32" s="166"/>
      <c r="AI32" s="167"/>
      <c r="AJ32" s="166"/>
      <c r="AK32" s="167"/>
      <c r="AL32" s="166"/>
      <c r="AM32" s="167"/>
      <c r="AN32" s="166"/>
      <c r="AO32" s="167"/>
      <c r="AP32" s="166"/>
      <c r="AQ32" s="167"/>
      <c r="AR32" s="166"/>
      <c r="AS32" s="167"/>
      <c r="AT32" s="172">
        <f t="shared" si="0"/>
        <v>0</v>
      </c>
      <c r="AU32" s="172"/>
      <c r="AV32" s="172"/>
      <c r="AW32" s="172"/>
      <c r="AX32" s="172"/>
      <c r="AY32" s="166"/>
      <c r="AZ32" s="167"/>
      <c r="BA32" s="167"/>
      <c r="BB32" s="167"/>
      <c r="BC32" s="167"/>
      <c r="BD32" s="166"/>
      <c r="BE32" s="167"/>
      <c r="BF32" s="167"/>
      <c r="BG32" s="167"/>
      <c r="BH32" s="167"/>
      <c r="BI32" s="173">
        <f t="shared" si="1"/>
        <v>0</v>
      </c>
      <c r="BJ32" s="174"/>
      <c r="BK32" s="174"/>
      <c r="BL32" s="174"/>
      <c r="BM32" s="174"/>
      <c r="BN32" s="166"/>
      <c r="BO32" s="167"/>
      <c r="BP32" s="167"/>
      <c r="BQ32" s="167"/>
      <c r="BR32" s="167"/>
      <c r="BS32" s="166"/>
      <c r="BT32" s="167"/>
      <c r="BU32" s="167"/>
      <c r="BV32" s="167"/>
      <c r="BW32" s="167"/>
      <c r="BX32" s="166"/>
      <c r="BY32" s="167"/>
      <c r="BZ32" s="167"/>
      <c r="CA32" s="167"/>
      <c r="CB32" s="167"/>
      <c r="CC32" s="166"/>
      <c r="CD32" s="167"/>
      <c r="CE32" s="167"/>
      <c r="CF32" s="167"/>
      <c r="CG32" s="167"/>
      <c r="CH32" s="166"/>
      <c r="CI32" s="167"/>
      <c r="CJ32" s="167"/>
      <c r="CK32" s="167"/>
      <c r="CL32" s="167"/>
      <c r="CM32" s="166"/>
      <c r="CN32" s="167"/>
      <c r="CO32" s="167"/>
      <c r="CP32" s="167"/>
      <c r="CQ32" s="167"/>
      <c r="CR32" s="12"/>
    </row>
    <row r="33" spans="1:96" ht="19.5" customHeight="1" thickBot="1">
      <c r="A33" s="20">
        <f t="shared" si="2"/>
        <v>0</v>
      </c>
      <c r="B33" s="24">
        <v>23</v>
      </c>
      <c r="C33" s="80"/>
      <c r="D33" s="177"/>
      <c r="E33" s="178"/>
      <c r="F33" s="178"/>
      <c r="G33" s="178"/>
      <c r="H33" s="178"/>
      <c r="I33" s="177"/>
      <c r="J33" s="178"/>
      <c r="K33" s="178"/>
      <c r="L33" s="178"/>
      <c r="M33" s="178"/>
      <c r="N33" s="177"/>
      <c r="O33" s="178"/>
      <c r="P33" s="178"/>
      <c r="Q33" s="178"/>
      <c r="R33" s="178"/>
      <c r="S33" s="177"/>
      <c r="T33" s="178"/>
      <c r="U33" s="178"/>
      <c r="V33" s="178"/>
      <c r="W33" s="178"/>
      <c r="X33" s="175"/>
      <c r="Y33" s="176"/>
      <c r="Z33" s="176"/>
      <c r="AA33" s="176"/>
      <c r="AB33" s="176"/>
      <c r="AC33" s="177"/>
      <c r="AD33" s="178"/>
      <c r="AE33" s="178"/>
      <c r="AF33" s="178"/>
      <c r="AG33" s="178"/>
      <c r="AH33" s="166"/>
      <c r="AI33" s="167"/>
      <c r="AJ33" s="166"/>
      <c r="AK33" s="167"/>
      <c r="AL33" s="166"/>
      <c r="AM33" s="167"/>
      <c r="AN33" s="166"/>
      <c r="AO33" s="167"/>
      <c r="AP33" s="166"/>
      <c r="AQ33" s="167"/>
      <c r="AR33" s="166"/>
      <c r="AS33" s="167"/>
      <c r="AT33" s="172">
        <f t="shared" si="0"/>
        <v>0</v>
      </c>
      <c r="AU33" s="172"/>
      <c r="AV33" s="172"/>
      <c r="AW33" s="172"/>
      <c r="AX33" s="172"/>
      <c r="AY33" s="166"/>
      <c r="AZ33" s="167"/>
      <c r="BA33" s="167"/>
      <c r="BB33" s="167"/>
      <c r="BC33" s="167"/>
      <c r="BD33" s="166"/>
      <c r="BE33" s="167"/>
      <c r="BF33" s="167"/>
      <c r="BG33" s="167"/>
      <c r="BH33" s="167"/>
      <c r="BI33" s="173">
        <f t="shared" si="1"/>
        <v>0</v>
      </c>
      <c r="BJ33" s="174"/>
      <c r="BK33" s="174"/>
      <c r="BL33" s="174"/>
      <c r="BM33" s="174"/>
      <c r="BN33" s="166"/>
      <c r="BO33" s="167"/>
      <c r="BP33" s="167"/>
      <c r="BQ33" s="167"/>
      <c r="BR33" s="167"/>
      <c r="BS33" s="166"/>
      <c r="BT33" s="167"/>
      <c r="BU33" s="167"/>
      <c r="BV33" s="167"/>
      <c r="BW33" s="167"/>
      <c r="BX33" s="166"/>
      <c r="BY33" s="167"/>
      <c r="BZ33" s="167"/>
      <c r="CA33" s="167"/>
      <c r="CB33" s="167"/>
      <c r="CC33" s="166"/>
      <c r="CD33" s="167"/>
      <c r="CE33" s="167"/>
      <c r="CF33" s="167"/>
      <c r="CG33" s="167"/>
      <c r="CH33" s="166"/>
      <c r="CI33" s="167"/>
      <c r="CJ33" s="167"/>
      <c r="CK33" s="167"/>
      <c r="CL33" s="167"/>
      <c r="CM33" s="166"/>
      <c r="CN33" s="167"/>
      <c r="CO33" s="167"/>
      <c r="CP33" s="167"/>
      <c r="CQ33" s="167"/>
      <c r="CR33" s="12"/>
    </row>
    <row r="34" spans="1:96" ht="19.5" customHeight="1" thickBot="1">
      <c r="A34" s="20">
        <f t="shared" si="2"/>
        <v>0</v>
      </c>
      <c r="B34" s="24">
        <v>24</v>
      </c>
      <c r="C34" s="80"/>
      <c r="D34" s="177"/>
      <c r="E34" s="178"/>
      <c r="F34" s="178"/>
      <c r="G34" s="178"/>
      <c r="H34" s="178"/>
      <c r="I34" s="177"/>
      <c r="J34" s="178"/>
      <c r="K34" s="178"/>
      <c r="L34" s="178"/>
      <c r="M34" s="178"/>
      <c r="N34" s="177"/>
      <c r="O34" s="178"/>
      <c r="P34" s="178"/>
      <c r="Q34" s="178"/>
      <c r="R34" s="178"/>
      <c r="S34" s="177"/>
      <c r="T34" s="178"/>
      <c r="U34" s="178"/>
      <c r="V34" s="178"/>
      <c r="W34" s="178"/>
      <c r="X34" s="175"/>
      <c r="Y34" s="176"/>
      <c r="Z34" s="176"/>
      <c r="AA34" s="176"/>
      <c r="AB34" s="176"/>
      <c r="AC34" s="177"/>
      <c r="AD34" s="178"/>
      <c r="AE34" s="178"/>
      <c r="AF34" s="178"/>
      <c r="AG34" s="178"/>
      <c r="AH34" s="166"/>
      <c r="AI34" s="167"/>
      <c r="AJ34" s="166"/>
      <c r="AK34" s="167"/>
      <c r="AL34" s="166"/>
      <c r="AM34" s="167"/>
      <c r="AN34" s="166"/>
      <c r="AO34" s="167"/>
      <c r="AP34" s="166"/>
      <c r="AQ34" s="167"/>
      <c r="AR34" s="166"/>
      <c r="AS34" s="167"/>
      <c r="AT34" s="172">
        <f t="shared" si="0"/>
        <v>0</v>
      </c>
      <c r="AU34" s="172"/>
      <c r="AV34" s="172"/>
      <c r="AW34" s="172"/>
      <c r="AX34" s="172"/>
      <c r="AY34" s="166"/>
      <c r="AZ34" s="167"/>
      <c r="BA34" s="167"/>
      <c r="BB34" s="167"/>
      <c r="BC34" s="167"/>
      <c r="BD34" s="166"/>
      <c r="BE34" s="167"/>
      <c r="BF34" s="167"/>
      <c r="BG34" s="167"/>
      <c r="BH34" s="167"/>
      <c r="BI34" s="173">
        <f t="shared" si="1"/>
        <v>0</v>
      </c>
      <c r="BJ34" s="174"/>
      <c r="BK34" s="174"/>
      <c r="BL34" s="174"/>
      <c r="BM34" s="174"/>
      <c r="BN34" s="166"/>
      <c r="BO34" s="167"/>
      <c r="BP34" s="167"/>
      <c r="BQ34" s="167"/>
      <c r="BR34" s="167"/>
      <c r="BS34" s="166"/>
      <c r="BT34" s="167"/>
      <c r="BU34" s="167"/>
      <c r="BV34" s="167"/>
      <c r="BW34" s="167"/>
      <c r="BX34" s="166"/>
      <c r="BY34" s="167"/>
      <c r="BZ34" s="167"/>
      <c r="CA34" s="167"/>
      <c r="CB34" s="167"/>
      <c r="CC34" s="166"/>
      <c r="CD34" s="167"/>
      <c r="CE34" s="167"/>
      <c r="CF34" s="167"/>
      <c r="CG34" s="167"/>
      <c r="CH34" s="166"/>
      <c r="CI34" s="167"/>
      <c r="CJ34" s="167"/>
      <c r="CK34" s="167"/>
      <c r="CL34" s="167"/>
      <c r="CM34" s="166"/>
      <c r="CN34" s="167"/>
      <c r="CO34" s="167"/>
      <c r="CP34" s="167"/>
      <c r="CQ34" s="167"/>
      <c r="CR34" s="12"/>
    </row>
    <row r="35" spans="1:96" ht="19.5" customHeight="1" thickBot="1">
      <c r="A35" s="20">
        <f t="shared" si="2"/>
        <v>0</v>
      </c>
      <c r="B35" s="24">
        <v>25</v>
      </c>
      <c r="C35" s="80"/>
      <c r="D35" s="177"/>
      <c r="E35" s="178"/>
      <c r="F35" s="178"/>
      <c r="G35" s="178"/>
      <c r="H35" s="178"/>
      <c r="I35" s="177"/>
      <c r="J35" s="178"/>
      <c r="K35" s="178"/>
      <c r="L35" s="178"/>
      <c r="M35" s="178"/>
      <c r="N35" s="177"/>
      <c r="O35" s="178"/>
      <c r="P35" s="178"/>
      <c r="Q35" s="178"/>
      <c r="R35" s="178"/>
      <c r="S35" s="177"/>
      <c r="T35" s="178"/>
      <c r="U35" s="178"/>
      <c r="V35" s="178"/>
      <c r="W35" s="178"/>
      <c r="X35" s="175"/>
      <c r="Y35" s="176"/>
      <c r="Z35" s="176"/>
      <c r="AA35" s="176"/>
      <c r="AB35" s="176"/>
      <c r="AC35" s="177"/>
      <c r="AD35" s="178"/>
      <c r="AE35" s="178"/>
      <c r="AF35" s="178"/>
      <c r="AG35" s="178"/>
      <c r="AH35" s="166"/>
      <c r="AI35" s="167"/>
      <c r="AJ35" s="166"/>
      <c r="AK35" s="167"/>
      <c r="AL35" s="166"/>
      <c r="AM35" s="167"/>
      <c r="AN35" s="166"/>
      <c r="AO35" s="167"/>
      <c r="AP35" s="166"/>
      <c r="AQ35" s="167"/>
      <c r="AR35" s="166"/>
      <c r="AS35" s="167"/>
      <c r="AT35" s="172">
        <f t="shared" si="0"/>
        <v>0</v>
      </c>
      <c r="AU35" s="172"/>
      <c r="AV35" s="172"/>
      <c r="AW35" s="172"/>
      <c r="AX35" s="172"/>
      <c r="AY35" s="166"/>
      <c r="AZ35" s="167"/>
      <c r="BA35" s="167"/>
      <c r="BB35" s="167"/>
      <c r="BC35" s="167"/>
      <c r="BD35" s="166"/>
      <c r="BE35" s="167"/>
      <c r="BF35" s="167"/>
      <c r="BG35" s="167"/>
      <c r="BH35" s="167"/>
      <c r="BI35" s="173">
        <f t="shared" si="1"/>
        <v>0</v>
      </c>
      <c r="BJ35" s="174"/>
      <c r="BK35" s="174"/>
      <c r="BL35" s="174"/>
      <c r="BM35" s="174"/>
      <c r="BN35" s="166"/>
      <c r="BO35" s="167"/>
      <c r="BP35" s="167"/>
      <c r="BQ35" s="167"/>
      <c r="BR35" s="167"/>
      <c r="BS35" s="166"/>
      <c r="BT35" s="167"/>
      <c r="BU35" s="167"/>
      <c r="BV35" s="167"/>
      <c r="BW35" s="167"/>
      <c r="BX35" s="166"/>
      <c r="BY35" s="167"/>
      <c r="BZ35" s="167"/>
      <c r="CA35" s="167"/>
      <c r="CB35" s="167"/>
      <c r="CC35" s="166"/>
      <c r="CD35" s="167"/>
      <c r="CE35" s="167"/>
      <c r="CF35" s="167"/>
      <c r="CG35" s="167"/>
      <c r="CH35" s="166"/>
      <c r="CI35" s="167"/>
      <c r="CJ35" s="167"/>
      <c r="CK35" s="167"/>
      <c r="CL35" s="167"/>
      <c r="CM35" s="166"/>
      <c r="CN35" s="167"/>
      <c r="CO35" s="167"/>
      <c r="CP35" s="167"/>
      <c r="CQ35" s="167"/>
      <c r="CR35" s="12"/>
    </row>
    <row r="36" spans="1:96" ht="19.5" customHeight="1" thickBot="1">
      <c r="A36" s="20">
        <f t="shared" si="2"/>
        <v>0</v>
      </c>
      <c r="B36" s="24">
        <v>26</v>
      </c>
      <c r="C36" s="80"/>
      <c r="D36" s="177"/>
      <c r="E36" s="178"/>
      <c r="F36" s="178"/>
      <c r="G36" s="178"/>
      <c r="H36" s="178"/>
      <c r="I36" s="177"/>
      <c r="J36" s="178"/>
      <c r="K36" s="178"/>
      <c r="L36" s="178"/>
      <c r="M36" s="178"/>
      <c r="N36" s="177"/>
      <c r="O36" s="178"/>
      <c r="P36" s="178"/>
      <c r="Q36" s="178"/>
      <c r="R36" s="178"/>
      <c r="S36" s="177"/>
      <c r="T36" s="178"/>
      <c r="U36" s="178"/>
      <c r="V36" s="178"/>
      <c r="W36" s="178"/>
      <c r="X36" s="175"/>
      <c r="Y36" s="176"/>
      <c r="Z36" s="176"/>
      <c r="AA36" s="176"/>
      <c r="AB36" s="176"/>
      <c r="AC36" s="177"/>
      <c r="AD36" s="178"/>
      <c r="AE36" s="178"/>
      <c r="AF36" s="178"/>
      <c r="AG36" s="178"/>
      <c r="AH36" s="166"/>
      <c r="AI36" s="167"/>
      <c r="AJ36" s="166"/>
      <c r="AK36" s="167"/>
      <c r="AL36" s="166"/>
      <c r="AM36" s="167"/>
      <c r="AN36" s="166"/>
      <c r="AO36" s="167"/>
      <c r="AP36" s="166"/>
      <c r="AQ36" s="167"/>
      <c r="AR36" s="166"/>
      <c r="AS36" s="167"/>
      <c r="AT36" s="172">
        <f t="shared" si="0"/>
        <v>0</v>
      </c>
      <c r="AU36" s="172"/>
      <c r="AV36" s="172"/>
      <c r="AW36" s="172"/>
      <c r="AX36" s="172"/>
      <c r="AY36" s="166"/>
      <c r="AZ36" s="167"/>
      <c r="BA36" s="167"/>
      <c r="BB36" s="167"/>
      <c r="BC36" s="167"/>
      <c r="BD36" s="166"/>
      <c r="BE36" s="167"/>
      <c r="BF36" s="167"/>
      <c r="BG36" s="167"/>
      <c r="BH36" s="167"/>
      <c r="BI36" s="173">
        <f t="shared" si="1"/>
        <v>0</v>
      </c>
      <c r="BJ36" s="174"/>
      <c r="BK36" s="174"/>
      <c r="BL36" s="174"/>
      <c r="BM36" s="174"/>
      <c r="BN36" s="166"/>
      <c r="BO36" s="167"/>
      <c r="BP36" s="167"/>
      <c r="BQ36" s="167"/>
      <c r="BR36" s="167"/>
      <c r="BS36" s="166"/>
      <c r="BT36" s="167"/>
      <c r="BU36" s="167"/>
      <c r="BV36" s="167"/>
      <c r="BW36" s="167"/>
      <c r="BX36" s="166"/>
      <c r="BY36" s="167"/>
      <c r="BZ36" s="167"/>
      <c r="CA36" s="167"/>
      <c r="CB36" s="167"/>
      <c r="CC36" s="166"/>
      <c r="CD36" s="167"/>
      <c r="CE36" s="167"/>
      <c r="CF36" s="167"/>
      <c r="CG36" s="167"/>
      <c r="CH36" s="166"/>
      <c r="CI36" s="167"/>
      <c r="CJ36" s="167"/>
      <c r="CK36" s="167"/>
      <c r="CL36" s="167"/>
      <c r="CM36" s="166"/>
      <c r="CN36" s="167"/>
      <c r="CO36" s="167"/>
      <c r="CP36" s="167"/>
      <c r="CQ36" s="167"/>
      <c r="CR36" s="12"/>
    </row>
    <row r="37" spans="1:96" ht="19.5" customHeight="1" thickBot="1">
      <c r="A37" s="20">
        <f t="shared" si="2"/>
        <v>0</v>
      </c>
      <c r="B37" s="24">
        <v>27</v>
      </c>
      <c r="C37" s="80"/>
      <c r="D37" s="177"/>
      <c r="E37" s="178"/>
      <c r="F37" s="178"/>
      <c r="G37" s="178"/>
      <c r="H37" s="178"/>
      <c r="I37" s="177"/>
      <c r="J37" s="178"/>
      <c r="K37" s="178"/>
      <c r="L37" s="178"/>
      <c r="M37" s="178"/>
      <c r="N37" s="177"/>
      <c r="O37" s="178"/>
      <c r="P37" s="178"/>
      <c r="Q37" s="178"/>
      <c r="R37" s="178"/>
      <c r="S37" s="177"/>
      <c r="T37" s="178"/>
      <c r="U37" s="178"/>
      <c r="V37" s="178"/>
      <c r="W37" s="178"/>
      <c r="X37" s="175"/>
      <c r="Y37" s="176"/>
      <c r="Z37" s="176"/>
      <c r="AA37" s="176"/>
      <c r="AB37" s="176"/>
      <c r="AC37" s="177"/>
      <c r="AD37" s="178"/>
      <c r="AE37" s="178"/>
      <c r="AF37" s="178"/>
      <c r="AG37" s="178"/>
      <c r="AH37" s="166"/>
      <c r="AI37" s="167"/>
      <c r="AJ37" s="166"/>
      <c r="AK37" s="167"/>
      <c r="AL37" s="166"/>
      <c r="AM37" s="167"/>
      <c r="AN37" s="166"/>
      <c r="AO37" s="167"/>
      <c r="AP37" s="166"/>
      <c r="AQ37" s="167"/>
      <c r="AR37" s="166"/>
      <c r="AS37" s="167"/>
      <c r="AT37" s="172">
        <f t="shared" si="0"/>
        <v>0</v>
      </c>
      <c r="AU37" s="172"/>
      <c r="AV37" s="172"/>
      <c r="AW37" s="172"/>
      <c r="AX37" s="172"/>
      <c r="AY37" s="166"/>
      <c r="AZ37" s="167"/>
      <c r="BA37" s="167"/>
      <c r="BB37" s="167"/>
      <c r="BC37" s="167"/>
      <c r="BD37" s="166"/>
      <c r="BE37" s="167"/>
      <c r="BF37" s="167"/>
      <c r="BG37" s="167"/>
      <c r="BH37" s="167"/>
      <c r="BI37" s="173">
        <f t="shared" si="1"/>
        <v>0</v>
      </c>
      <c r="BJ37" s="174"/>
      <c r="BK37" s="174"/>
      <c r="BL37" s="174"/>
      <c r="BM37" s="174"/>
      <c r="BN37" s="166"/>
      <c r="BO37" s="167"/>
      <c r="BP37" s="167"/>
      <c r="BQ37" s="167"/>
      <c r="BR37" s="167"/>
      <c r="BS37" s="166"/>
      <c r="BT37" s="167"/>
      <c r="BU37" s="167"/>
      <c r="BV37" s="167"/>
      <c r="BW37" s="167"/>
      <c r="BX37" s="166"/>
      <c r="BY37" s="167"/>
      <c r="BZ37" s="167"/>
      <c r="CA37" s="167"/>
      <c r="CB37" s="167"/>
      <c r="CC37" s="166"/>
      <c r="CD37" s="167"/>
      <c r="CE37" s="167"/>
      <c r="CF37" s="167"/>
      <c r="CG37" s="167"/>
      <c r="CH37" s="166"/>
      <c r="CI37" s="167"/>
      <c r="CJ37" s="167"/>
      <c r="CK37" s="167"/>
      <c r="CL37" s="167"/>
      <c r="CM37" s="166"/>
      <c r="CN37" s="167"/>
      <c r="CO37" s="167"/>
      <c r="CP37" s="167"/>
      <c r="CQ37" s="167"/>
      <c r="CR37" s="12"/>
    </row>
    <row r="38" spans="1:96" ht="19.5" customHeight="1" thickBot="1">
      <c r="A38" s="20">
        <f t="shared" si="2"/>
        <v>0</v>
      </c>
      <c r="B38" s="24">
        <v>28</v>
      </c>
      <c r="C38" s="80"/>
      <c r="D38" s="177"/>
      <c r="E38" s="178"/>
      <c r="F38" s="178"/>
      <c r="G38" s="178"/>
      <c r="H38" s="178"/>
      <c r="I38" s="177"/>
      <c r="J38" s="178"/>
      <c r="K38" s="178"/>
      <c r="L38" s="178"/>
      <c r="M38" s="178"/>
      <c r="N38" s="177"/>
      <c r="O38" s="178"/>
      <c r="P38" s="178"/>
      <c r="Q38" s="178"/>
      <c r="R38" s="178"/>
      <c r="S38" s="177"/>
      <c r="T38" s="178"/>
      <c r="U38" s="178"/>
      <c r="V38" s="178"/>
      <c r="W38" s="178"/>
      <c r="X38" s="175"/>
      <c r="Y38" s="176"/>
      <c r="Z38" s="176"/>
      <c r="AA38" s="176"/>
      <c r="AB38" s="176"/>
      <c r="AC38" s="177"/>
      <c r="AD38" s="178"/>
      <c r="AE38" s="178"/>
      <c r="AF38" s="178"/>
      <c r="AG38" s="178"/>
      <c r="AH38" s="166"/>
      <c r="AI38" s="167"/>
      <c r="AJ38" s="166"/>
      <c r="AK38" s="167"/>
      <c r="AL38" s="166"/>
      <c r="AM38" s="167"/>
      <c r="AN38" s="166"/>
      <c r="AO38" s="167"/>
      <c r="AP38" s="166"/>
      <c r="AQ38" s="167"/>
      <c r="AR38" s="166"/>
      <c r="AS38" s="167"/>
      <c r="AT38" s="172">
        <f t="shared" si="0"/>
        <v>0</v>
      </c>
      <c r="AU38" s="172"/>
      <c r="AV38" s="172"/>
      <c r="AW38" s="172"/>
      <c r="AX38" s="172"/>
      <c r="AY38" s="166"/>
      <c r="AZ38" s="167"/>
      <c r="BA38" s="167"/>
      <c r="BB38" s="167"/>
      <c r="BC38" s="167"/>
      <c r="BD38" s="166"/>
      <c r="BE38" s="167"/>
      <c r="BF38" s="167"/>
      <c r="BG38" s="167"/>
      <c r="BH38" s="167"/>
      <c r="BI38" s="173">
        <f t="shared" si="1"/>
        <v>0</v>
      </c>
      <c r="BJ38" s="174"/>
      <c r="BK38" s="174"/>
      <c r="BL38" s="174"/>
      <c r="BM38" s="174"/>
      <c r="BN38" s="166"/>
      <c r="BO38" s="167"/>
      <c r="BP38" s="167"/>
      <c r="BQ38" s="167"/>
      <c r="BR38" s="167"/>
      <c r="BS38" s="166"/>
      <c r="BT38" s="167"/>
      <c r="BU38" s="167"/>
      <c r="BV38" s="167"/>
      <c r="BW38" s="167"/>
      <c r="BX38" s="166"/>
      <c r="BY38" s="167"/>
      <c r="BZ38" s="167"/>
      <c r="CA38" s="167"/>
      <c r="CB38" s="167"/>
      <c r="CC38" s="166"/>
      <c r="CD38" s="167"/>
      <c r="CE38" s="167"/>
      <c r="CF38" s="167"/>
      <c r="CG38" s="167"/>
      <c r="CH38" s="166"/>
      <c r="CI38" s="167"/>
      <c r="CJ38" s="167"/>
      <c r="CK38" s="167"/>
      <c r="CL38" s="167"/>
      <c r="CM38" s="166"/>
      <c r="CN38" s="167"/>
      <c r="CO38" s="167"/>
      <c r="CP38" s="167"/>
      <c r="CQ38" s="167"/>
      <c r="CR38" s="12"/>
    </row>
    <row r="39" spans="1:96" ht="19.5" customHeight="1" thickBot="1">
      <c r="A39" s="20">
        <f t="shared" si="2"/>
        <v>0</v>
      </c>
      <c r="B39" s="24">
        <v>29</v>
      </c>
      <c r="C39" s="80"/>
      <c r="D39" s="177"/>
      <c r="E39" s="178"/>
      <c r="F39" s="178"/>
      <c r="G39" s="178"/>
      <c r="H39" s="178"/>
      <c r="I39" s="177"/>
      <c r="J39" s="178"/>
      <c r="K39" s="178"/>
      <c r="L39" s="178"/>
      <c r="M39" s="178"/>
      <c r="N39" s="177"/>
      <c r="O39" s="178"/>
      <c r="P39" s="178"/>
      <c r="Q39" s="178"/>
      <c r="R39" s="178"/>
      <c r="S39" s="177"/>
      <c r="T39" s="178"/>
      <c r="U39" s="178"/>
      <c r="V39" s="178"/>
      <c r="W39" s="178"/>
      <c r="X39" s="175"/>
      <c r="Y39" s="176"/>
      <c r="Z39" s="176"/>
      <c r="AA39" s="176"/>
      <c r="AB39" s="176"/>
      <c r="AC39" s="177"/>
      <c r="AD39" s="178"/>
      <c r="AE39" s="178"/>
      <c r="AF39" s="178"/>
      <c r="AG39" s="178"/>
      <c r="AH39" s="166"/>
      <c r="AI39" s="167"/>
      <c r="AJ39" s="166"/>
      <c r="AK39" s="167"/>
      <c r="AL39" s="166"/>
      <c r="AM39" s="167"/>
      <c r="AN39" s="166"/>
      <c r="AO39" s="167"/>
      <c r="AP39" s="166"/>
      <c r="AQ39" s="167"/>
      <c r="AR39" s="166"/>
      <c r="AS39" s="167"/>
      <c r="AT39" s="172">
        <f t="shared" si="0"/>
        <v>0</v>
      </c>
      <c r="AU39" s="172"/>
      <c r="AV39" s="172"/>
      <c r="AW39" s="172"/>
      <c r="AX39" s="172"/>
      <c r="AY39" s="166"/>
      <c r="AZ39" s="167"/>
      <c r="BA39" s="167"/>
      <c r="BB39" s="167"/>
      <c r="BC39" s="167"/>
      <c r="BD39" s="166"/>
      <c r="BE39" s="167"/>
      <c r="BF39" s="167"/>
      <c r="BG39" s="167"/>
      <c r="BH39" s="167"/>
      <c r="BI39" s="173">
        <f t="shared" si="1"/>
        <v>0</v>
      </c>
      <c r="BJ39" s="174"/>
      <c r="BK39" s="174"/>
      <c r="BL39" s="174"/>
      <c r="BM39" s="174"/>
      <c r="BN39" s="166"/>
      <c r="BO39" s="167"/>
      <c r="BP39" s="167"/>
      <c r="BQ39" s="167"/>
      <c r="BR39" s="167"/>
      <c r="BS39" s="166"/>
      <c r="BT39" s="167"/>
      <c r="BU39" s="167"/>
      <c r="BV39" s="167"/>
      <c r="BW39" s="167"/>
      <c r="BX39" s="166"/>
      <c r="BY39" s="167"/>
      <c r="BZ39" s="167"/>
      <c r="CA39" s="167"/>
      <c r="CB39" s="167"/>
      <c r="CC39" s="166"/>
      <c r="CD39" s="167"/>
      <c r="CE39" s="167"/>
      <c r="CF39" s="167"/>
      <c r="CG39" s="167"/>
      <c r="CH39" s="166"/>
      <c r="CI39" s="167"/>
      <c r="CJ39" s="167"/>
      <c r="CK39" s="167"/>
      <c r="CL39" s="167"/>
      <c r="CM39" s="166"/>
      <c r="CN39" s="167"/>
      <c r="CO39" s="167"/>
      <c r="CP39" s="167"/>
      <c r="CQ39" s="167"/>
      <c r="CR39" s="12"/>
    </row>
    <row r="40" spans="1:96" ht="19.5" customHeight="1" thickBot="1">
      <c r="A40" s="20">
        <f t="shared" si="2"/>
        <v>0</v>
      </c>
      <c r="B40" s="24">
        <v>30</v>
      </c>
      <c r="C40" s="80"/>
      <c r="D40" s="177"/>
      <c r="E40" s="178"/>
      <c r="F40" s="178"/>
      <c r="G40" s="178"/>
      <c r="H40" s="178"/>
      <c r="I40" s="177"/>
      <c r="J40" s="178"/>
      <c r="K40" s="178"/>
      <c r="L40" s="178"/>
      <c r="M40" s="178"/>
      <c r="N40" s="177"/>
      <c r="O40" s="178"/>
      <c r="P40" s="178"/>
      <c r="Q40" s="178"/>
      <c r="R40" s="178"/>
      <c r="S40" s="177"/>
      <c r="T40" s="178"/>
      <c r="U40" s="178"/>
      <c r="V40" s="178"/>
      <c r="W40" s="178"/>
      <c r="X40" s="175"/>
      <c r="Y40" s="176"/>
      <c r="Z40" s="176"/>
      <c r="AA40" s="176"/>
      <c r="AB40" s="176"/>
      <c r="AC40" s="177"/>
      <c r="AD40" s="178"/>
      <c r="AE40" s="178"/>
      <c r="AF40" s="178"/>
      <c r="AG40" s="178"/>
      <c r="AH40" s="166"/>
      <c r="AI40" s="167"/>
      <c r="AJ40" s="166"/>
      <c r="AK40" s="167"/>
      <c r="AL40" s="166"/>
      <c r="AM40" s="167"/>
      <c r="AN40" s="166"/>
      <c r="AO40" s="167"/>
      <c r="AP40" s="166"/>
      <c r="AQ40" s="167"/>
      <c r="AR40" s="166"/>
      <c r="AS40" s="167"/>
      <c r="AT40" s="172">
        <f t="shared" si="0"/>
        <v>0</v>
      </c>
      <c r="AU40" s="172"/>
      <c r="AV40" s="172"/>
      <c r="AW40" s="172"/>
      <c r="AX40" s="172"/>
      <c r="AY40" s="166"/>
      <c r="AZ40" s="167"/>
      <c r="BA40" s="167"/>
      <c r="BB40" s="167"/>
      <c r="BC40" s="167"/>
      <c r="BD40" s="166"/>
      <c r="BE40" s="167"/>
      <c r="BF40" s="167"/>
      <c r="BG40" s="167"/>
      <c r="BH40" s="167"/>
      <c r="BI40" s="173">
        <f t="shared" si="1"/>
        <v>0</v>
      </c>
      <c r="BJ40" s="174"/>
      <c r="BK40" s="174"/>
      <c r="BL40" s="174"/>
      <c r="BM40" s="174"/>
      <c r="BN40" s="166"/>
      <c r="BO40" s="167"/>
      <c r="BP40" s="167"/>
      <c r="BQ40" s="167"/>
      <c r="BR40" s="167"/>
      <c r="BS40" s="166"/>
      <c r="BT40" s="167"/>
      <c r="BU40" s="167"/>
      <c r="BV40" s="167"/>
      <c r="BW40" s="167"/>
      <c r="BX40" s="166"/>
      <c r="BY40" s="167"/>
      <c r="BZ40" s="167"/>
      <c r="CA40" s="167"/>
      <c r="CB40" s="167"/>
      <c r="CC40" s="166"/>
      <c r="CD40" s="167"/>
      <c r="CE40" s="167"/>
      <c r="CF40" s="167"/>
      <c r="CG40" s="167"/>
      <c r="CH40" s="166"/>
      <c r="CI40" s="167"/>
      <c r="CJ40" s="167"/>
      <c r="CK40" s="167"/>
      <c r="CL40" s="167"/>
      <c r="CM40" s="166"/>
      <c r="CN40" s="167"/>
      <c r="CO40" s="167"/>
      <c r="CP40" s="167"/>
      <c r="CQ40" s="167"/>
      <c r="CR40" s="12"/>
    </row>
    <row r="41" spans="1:96" ht="19.5" customHeight="1" thickBot="1">
      <c r="A41" s="20">
        <f t="shared" si="2"/>
        <v>0</v>
      </c>
      <c r="B41" s="24">
        <v>31</v>
      </c>
      <c r="C41" s="80"/>
      <c r="D41" s="177"/>
      <c r="E41" s="178"/>
      <c r="F41" s="178"/>
      <c r="G41" s="178"/>
      <c r="H41" s="178"/>
      <c r="I41" s="177"/>
      <c r="J41" s="178"/>
      <c r="K41" s="178"/>
      <c r="L41" s="178"/>
      <c r="M41" s="178"/>
      <c r="N41" s="177"/>
      <c r="O41" s="178"/>
      <c r="P41" s="178"/>
      <c r="Q41" s="178"/>
      <c r="R41" s="178"/>
      <c r="S41" s="177"/>
      <c r="T41" s="178"/>
      <c r="U41" s="178"/>
      <c r="V41" s="178"/>
      <c r="W41" s="178"/>
      <c r="X41" s="175"/>
      <c r="Y41" s="176"/>
      <c r="Z41" s="176"/>
      <c r="AA41" s="176"/>
      <c r="AB41" s="176"/>
      <c r="AC41" s="177"/>
      <c r="AD41" s="178"/>
      <c r="AE41" s="178"/>
      <c r="AF41" s="178"/>
      <c r="AG41" s="178"/>
      <c r="AH41" s="166"/>
      <c r="AI41" s="167"/>
      <c r="AJ41" s="166"/>
      <c r="AK41" s="167"/>
      <c r="AL41" s="166"/>
      <c r="AM41" s="167"/>
      <c r="AN41" s="166"/>
      <c r="AO41" s="167"/>
      <c r="AP41" s="166"/>
      <c r="AQ41" s="167"/>
      <c r="AR41" s="166"/>
      <c r="AS41" s="167"/>
      <c r="AT41" s="172">
        <f t="shared" si="0"/>
        <v>0</v>
      </c>
      <c r="AU41" s="172"/>
      <c r="AV41" s="172"/>
      <c r="AW41" s="172"/>
      <c r="AX41" s="172"/>
      <c r="AY41" s="166"/>
      <c r="AZ41" s="167"/>
      <c r="BA41" s="167"/>
      <c r="BB41" s="167"/>
      <c r="BC41" s="167"/>
      <c r="BD41" s="166"/>
      <c r="BE41" s="167"/>
      <c r="BF41" s="167"/>
      <c r="BG41" s="167"/>
      <c r="BH41" s="167"/>
      <c r="BI41" s="173">
        <f t="shared" si="1"/>
        <v>0</v>
      </c>
      <c r="BJ41" s="174"/>
      <c r="BK41" s="174"/>
      <c r="BL41" s="174"/>
      <c r="BM41" s="174"/>
      <c r="BN41" s="166"/>
      <c r="BO41" s="167"/>
      <c r="BP41" s="167"/>
      <c r="BQ41" s="167"/>
      <c r="BR41" s="167"/>
      <c r="BS41" s="166"/>
      <c r="BT41" s="167"/>
      <c r="BU41" s="167"/>
      <c r="BV41" s="167"/>
      <c r="BW41" s="167"/>
      <c r="BX41" s="166"/>
      <c r="BY41" s="167"/>
      <c r="BZ41" s="167"/>
      <c r="CA41" s="167"/>
      <c r="CB41" s="167"/>
      <c r="CC41" s="166"/>
      <c r="CD41" s="167"/>
      <c r="CE41" s="167"/>
      <c r="CF41" s="167"/>
      <c r="CG41" s="167"/>
      <c r="CH41" s="166"/>
      <c r="CI41" s="167"/>
      <c r="CJ41" s="167"/>
      <c r="CK41" s="167"/>
      <c r="CL41" s="167"/>
      <c r="CM41" s="166"/>
      <c r="CN41" s="167"/>
      <c r="CO41" s="167"/>
      <c r="CP41" s="167"/>
      <c r="CQ41" s="167"/>
      <c r="CR41" s="12"/>
    </row>
    <row r="42" spans="1:96" ht="19.5" customHeight="1" thickBot="1">
      <c r="A42" s="20">
        <f t="shared" si="2"/>
        <v>0</v>
      </c>
      <c r="B42" s="24">
        <v>32</v>
      </c>
      <c r="C42" s="80"/>
      <c r="D42" s="177"/>
      <c r="E42" s="178"/>
      <c r="F42" s="178"/>
      <c r="G42" s="178"/>
      <c r="H42" s="178"/>
      <c r="I42" s="177"/>
      <c r="J42" s="178"/>
      <c r="K42" s="178"/>
      <c r="L42" s="178"/>
      <c r="M42" s="178"/>
      <c r="N42" s="177"/>
      <c r="O42" s="178"/>
      <c r="P42" s="178"/>
      <c r="Q42" s="178"/>
      <c r="R42" s="178"/>
      <c r="S42" s="177"/>
      <c r="T42" s="178"/>
      <c r="U42" s="178"/>
      <c r="V42" s="178"/>
      <c r="W42" s="178"/>
      <c r="X42" s="175"/>
      <c r="Y42" s="176"/>
      <c r="Z42" s="176"/>
      <c r="AA42" s="176"/>
      <c r="AB42" s="176"/>
      <c r="AC42" s="177"/>
      <c r="AD42" s="178"/>
      <c r="AE42" s="178"/>
      <c r="AF42" s="178"/>
      <c r="AG42" s="178"/>
      <c r="AH42" s="166"/>
      <c r="AI42" s="167"/>
      <c r="AJ42" s="166"/>
      <c r="AK42" s="167"/>
      <c r="AL42" s="166"/>
      <c r="AM42" s="167"/>
      <c r="AN42" s="166"/>
      <c r="AO42" s="167"/>
      <c r="AP42" s="166"/>
      <c r="AQ42" s="167"/>
      <c r="AR42" s="166"/>
      <c r="AS42" s="167"/>
      <c r="AT42" s="172">
        <f t="shared" si="0"/>
        <v>0</v>
      </c>
      <c r="AU42" s="172"/>
      <c r="AV42" s="172"/>
      <c r="AW42" s="172"/>
      <c r="AX42" s="172"/>
      <c r="AY42" s="166"/>
      <c r="AZ42" s="167"/>
      <c r="BA42" s="167"/>
      <c r="BB42" s="167"/>
      <c r="BC42" s="167"/>
      <c r="BD42" s="166"/>
      <c r="BE42" s="167"/>
      <c r="BF42" s="167"/>
      <c r="BG42" s="167"/>
      <c r="BH42" s="167"/>
      <c r="BI42" s="173">
        <f t="shared" si="1"/>
        <v>0</v>
      </c>
      <c r="BJ42" s="174"/>
      <c r="BK42" s="174"/>
      <c r="BL42" s="174"/>
      <c r="BM42" s="174"/>
      <c r="BN42" s="166"/>
      <c r="BO42" s="167"/>
      <c r="BP42" s="167"/>
      <c r="BQ42" s="167"/>
      <c r="BR42" s="167"/>
      <c r="BS42" s="166"/>
      <c r="BT42" s="167"/>
      <c r="BU42" s="167"/>
      <c r="BV42" s="167"/>
      <c r="BW42" s="167"/>
      <c r="BX42" s="166"/>
      <c r="BY42" s="167"/>
      <c r="BZ42" s="167"/>
      <c r="CA42" s="167"/>
      <c r="CB42" s="167"/>
      <c r="CC42" s="166"/>
      <c r="CD42" s="167"/>
      <c r="CE42" s="167"/>
      <c r="CF42" s="167"/>
      <c r="CG42" s="167"/>
      <c r="CH42" s="166"/>
      <c r="CI42" s="167"/>
      <c r="CJ42" s="167"/>
      <c r="CK42" s="167"/>
      <c r="CL42" s="167"/>
      <c r="CM42" s="166"/>
      <c r="CN42" s="167"/>
      <c r="CO42" s="167"/>
      <c r="CP42" s="167"/>
      <c r="CQ42" s="167"/>
      <c r="CR42" s="12"/>
    </row>
    <row r="43" spans="1:96" ht="19.5" customHeight="1" thickBot="1">
      <c r="A43" s="20">
        <f t="shared" si="2"/>
        <v>0</v>
      </c>
      <c r="B43" s="24">
        <v>33</v>
      </c>
      <c r="C43" s="80"/>
      <c r="D43" s="177"/>
      <c r="E43" s="178"/>
      <c r="F43" s="178"/>
      <c r="G43" s="178"/>
      <c r="H43" s="178"/>
      <c r="I43" s="177"/>
      <c r="J43" s="178"/>
      <c r="K43" s="178"/>
      <c r="L43" s="178"/>
      <c r="M43" s="178"/>
      <c r="N43" s="177"/>
      <c r="O43" s="178"/>
      <c r="P43" s="178"/>
      <c r="Q43" s="178"/>
      <c r="R43" s="178"/>
      <c r="S43" s="177"/>
      <c r="T43" s="178"/>
      <c r="U43" s="178"/>
      <c r="V43" s="178"/>
      <c r="W43" s="178"/>
      <c r="X43" s="175"/>
      <c r="Y43" s="176"/>
      <c r="Z43" s="176"/>
      <c r="AA43" s="176"/>
      <c r="AB43" s="176"/>
      <c r="AC43" s="177"/>
      <c r="AD43" s="178"/>
      <c r="AE43" s="178"/>
      <c r="AF43" s="178"/>
      <c r="AG43" s="178"/>
      <c r="AH43" s="166"/>
      <c r="AI43" s="167"/>
      <c r="AJ43" s="166"/>
      <c r="AK43" s="167"/>
      <c r="AL43" s="166"/>
      <c r="AM43" s="167"/>
      <c r="AN43" s="166"/>
      <c r="AO43" s="167"/>
      <c r="AP43" s="166"/>
      <c r="AQ43" s="167"/>
      <c r="AR43" s="166"/>
      <c r="AS43" s="167"/>
      <c r="AT43" s="172">
        <f t="shared" si="0"/>
        <v>0</v>
      </c>
      <c r="AU43" s="172"/>
      <c r="AV43" s="172"/>
      <c r="AW43" s="172"/>
      <c r="AX43" s="172"/>
      <c r="AY43" s="166"/>
      <c r="AZ43" s="167"/>
      <c r="BA43" s="167"/>
      <c r="BB43" s="167"/>
      <c r="BC43" s="167"/>
      <c r="BD43" s="166"/>
      <c r="BE43" s="167"/>
      <c r="BF43" s="167"/>
      <c r="BG43" s="167"/>
      <c r="BH43" s="167"/>
      <c r="BI43" s="173">
        <f t="shared" si="1"/>
        <v>0</v>
      </c>
      <c r="BJ43" s="174"/>
      <c r="BK43" s="174"/>
      <c r="BL43" s="174"/>
      <c r="BM43" s="174"/>
      <c r="BN43" s="166"/>
      <c r="BO43" s="167"/>
      <c r="BP43" s="167"/>
      <c r="BQ43" s="167"/>
      <c r="BR43" s="167"/>
      <c r="BS43" s="166"/>
      <c r="BT43" s="167"/>
      <c r="BU43" s="167"/>
      <c r="BV43" s="167"/>
      <c r="BW43" s="167"/>
      <c r="BX43" s="166"/>
      <c r="BY43" s="167"/>
      <c r="BZ43" s="167"/>
      <c r="CA43" s="167"/>
      <c r="CB43" s="167"/>
      <c r="CC43" s="166"/>
      <c r="CD43" s="167"/>
      <c r="CE43" s="167"/>
      <c r="CF43" s="167"/>
      <c r="CG43" s="167"/>
      <c r="CH43" s="166"/>
      <c r="CI43" s="167"/>
      <c r="CJ43" s="167"/>
      <c r="CK43" s="167"/>
      <c r="CL43" s="167"/>
      <c r="CM43" s="166"/>
      <c r="CN43" s="167"/>
      <c r="CO43" s="167"/>
      <c r="CP43" s="167"/>
      <c r="CQ43" s="167"/>
      <c r="CR43" s="12"/>
    </row>
    <row r="44" spans="1:96" ht="19.5" customHeight="1" thickBot="1">
      <c r="A44" s="20">
        <f t="shared" si="2"/>
        <v>0</v>
      </c>
      <c r="B44" s="24">
        <v>34</v>
      </c>
      <c r="C44" s="80"/>
      <c r="D44" s="177"/>
      <c r="E44" s="178"/>
      <c r="F44" s="178"/>
      <c r="G44" s="178"/>
      <c r="H44" s="178"/>
      <c r="I44" s="177"/>
      <c r="J44" s="178"/>
      <c r="K44" s="178"/>
      <c r="L44" s="178"/>
      <c r="M44" s="178"/>
      <c r="N44" s="177"/>
      <c r="O44" s="178"/>
      <c r="P44" s="178"/>
      <c r="Q44" s="178"/>
      <c r="R44" s="178"/>
      <c r="S44" s="177"/>
      <c r="T44" s="178"/>
      <c r="U44" s="178"/>
      <c r="V44" s="178"/>
      <c r="W44" s="178"/>
      <c r="X44" s="175"/>
      <c r="Y44" s="176"/>
      <c r="Z44" s="176"/>
      <c r="AA44" s="176"/>
      <c r="AB44" s="176"/>
      <c r="AC44" s="177"/>
      <c r="AD44" s="178"/>
      <c r="AE44" s="178"/>
      <c r="AF44" s="178"/>
      <c r="AG44" s="178"/>
      <c r="AH44" s="166"/>
      <c r="AI44" s="167"/>
      <c r="AJ44" s="166"/>
      <c r="AK44" s="167"/>
      <c r="AL44" s="166"/>
      <c r="AM44" s="167"/>
      <c r="AN44" s="166"/>
      <c r="AO44" s="167"/>
      <c r="AP44" s="166"/>
      <c r="AQ44" s="167"/>
      <c r="AR44" s="166"/>
      <c r="AS44" s="167"/>
      <c r="AT44" s="172">
        <f t="shared" si="0"/>
        <v>0</v>
      </c>
      <c r="AU44" s="172"/>
      <c r="AV44" s="172"/>
      <c r="AW44" s="172"/>
      <c r="AX44" s="172"/>
      <c r="AY44" s="166"/>
      <c r="AZ44" s="167"/>
      <c r="BA44" s="167"/>
      <c r="BB44" s="167"/>
      <c r="BC44" s="167"/>
      <c r="BD44" s="166"/>
      <c r="BE44" s="167"/>
      <c r="BF44" s="167"/>
      <c r="BG44" s="167"/>
      <c r="BH44" s="167"/>
      <c r="BI44" s="173">
        <f t="shared" si="1"/>
        <v>0</v>
      </c>
      <c r="BJ44" s="174"/>
      <c r="BK44" s="174"/>
      <c r="BL44" s="174"/>
      <c r="BM44" s="174"/>
      <c r="BN44" s="166"/>
      <c r="BO44" s="167"/>
      <c r="BP44" s="167"/>
      <c r="BQ44" s="167"/>
      <c r="BR44" s="167"/>
      <c r="BS44" s="166"/>
      <c r="BT44" s="167"/>
      <c r="BU44" s="167"/>
      <c r="BV44" s="167"/>
      <c r="BW44" s="167"/>
      <c r="BX44" s="166"/>
      <c r="BY44" s="167"/>
      <c r="BZ44" s="167"/>
      <c r="CA44" s="167"/>
      <c r="CB44" s="167"/>
      <c r="CC44" s="166"/>
      <c r="CD44" s="167"/>
      <c r="CE44" s="167"/>
      <c r="CF44" s="167"/>
      <c r="CG44" s="167"/>
      <c r="CH44" s="166"/>
      <c r="CI44" s="167"/>
      <c r="CJ44" s="167"/>
      <c r="CK44" s="167"/>
      <c r="CL44" s="167"/>
      <c r="CM44" s="166"/>
      <c r="CN44" s="167"/>
      <c r="CO44" s="167"/>
      <c r="CP44" s="167"/>
      <c r="CQ44" s="167"/>
      <c r="CR44" s="12"/>
    </row>
    <row r="45" spans="1:96" ht="19.5" customHeight="1" thickBot="1">
      <c r="A45" s="20">
        <f t="shared" si="2"/>
        <v>0</v>
      </c>
      <c r="B45" s="24">
        <v>35</v>
      </c>
      <c r="C45" s="80"/>
      <c r="D45" s="177"/>
      <c r="E45" s="178"/>
      <c r="F45" s="178"/>
      <c r="G45" s="178"/>
      <c r="H45" s="178"/>
      <c r="I45" s="177"/>
      <c r="J45" s="178"/>
      <c r="K45" s="178"/>
      <c r="L45" s="178"/>
      <c r="M45" s="178"/>
      <c r="N45" s="177"/>
      <c r="O45" s="178"/>
      <c r="P45" s="178"/>
      <c r="Q45" s="178"/>
      <c r="R45" s="178"/>
      <c r="S45" s="177"/>
      <c r="T45" s="178"/>
      <c r="U45" s="178"/>
      <c r="V45" s="178"/>
      <c r="W45" s="178"/>
      <c r="X45" s="175"/>
      <c r="Y45" s="176"/>
      <c r="Z45" s="176"/>
      <c r="AA45" s="176"/>
      <c r="AB45" s="176"/>
      <c r="AC45" s="177"/>
      <c r="AD45" s="178"/>
      <c r="AE45" s="178"/>
      <c r="AF45" s="178"/>
      <c r="AG45" s="178"/>
      <c r="AH45" s="166"/>
      <c r="AI45" s="167"/>
      <c r="AJ45" s="166"/>
      <c r="AK45" s="167"/>
      <c r="AL45" s="166"/>
      <c r="AM45" s="167"/>
      <c r="AN45" s="166"/>
      <c r="AO45" s="167"/>
      <c r="AP45" s="166"/>
      <c r="AQ45" s="167"/>
      <c r="AR45" s="166"/>
      <c r="AS45" s="167"/>
      <c r="AT45" s="172">
        <f t="shared" si="0"/>
        <v>0</v>
      </c>
      <c r="AU45" s="172"/>
      <c r="AV45" s="172"/>
      <c r="AW45" s="172"/>
      <c r="AX45" s="172"/>
      <c r="AY45" s="166"/>
      <c r="AZ45" s="167"/>
      <c r="BA45" s="167"/>
      <c r="BB45" s="167"/>
      <c r="BC45" s="167"/>
      <c r="BD45" s="166"/>
      <c r="BE45" s="167"/>
      <c r="BF45" s="167"/>
      <c r="BG45" s="167"/>
      <c r="BH45" s="167"/>
      <c r="BI45" s="173">
        <f t="shared" si="1"/>
        <v>0</v>
      </c>
      <c r="BJ45" s="174"/>
      <c r="BK45" s="174"/>
      <c r="BL45" s="174"/>
      <c r="BM45" s="174"/>
      <c r="BN45" s="166"/>
      <c r="BO45" s="167"/>
      <c r="BP45" s="167"/>
      <c r="BQ45" s="167"/>
      <c r="BR45" s="167"/>
      <c r="BS45" s="166"/>
      <c r="BT45" s="167"/>
      <c r="BU45" s="167"/>
      <c r="BV45" s="167"/>
      <c r="BW45" s="167"/>
      <c r="BX45" s="166"/>
      <c r="BY45" s="167"/>
      <c r="BZ45" s="167"/>
      <c r="CA45" s="167"/>
      <c r="CB45" s="167"/>
      <c r="CC45" s="166"/>
      <c r="CD45" s="167"/>
      <c r="CE45" s="167"/>
      <c r="CF45" s="167"/>
      <c r="CG45" s="167"/>
      <c r="CH45" s="166"/>
      <c r="CI45" s="167"/>
      <c r="CJ45" s="167"/>
      <c r="CK45" s="167"/>
      <c r="CL45" s="167"/>
      <c r="CM45" s="166"/>
      <c r="CN45" s="167"/>
      <c r="CO45" s="167"/>
      <c r="CP45" s="167"/>
      <c r="CQ45" s="167"/>
      <c r="CR45" s="12"/>
    </row>
    <row r="46" spans="1:96" ht="19.5" customHeight="1" thickBot="1">
      <c r="A46" s="20">
        <f t="shared" si="2"/>
        <v>0</v>
      </c>
      <c r="B46" s="24">
        <v>36</v>
      </c>
      <c r="C46" s="80"/>
      <c r="D46" s="177"/>
      <c r="E46" s="178"/>
      <c r="F46" s="178"/>
      <c r="G46" s="178"/>
      <c r="H46" s="178"/>
      <c r="I46" s="177"/>
      <c r="J46" s="178"/>
      <c r="K46" s="178"/>
      <c r="L46" s="178"/>
      <c r="M46" s="178"/>
      <c r="N46" s="177"/>
      <c r="O46" s="178"/>
      <c r="P46" s="178"/>
      <c r="Q46" s="178"/>
      <c r="R46" s="178"/>
      <c r="S46" s="177"/>
      <c r="T46" s="178"/>
      <c r="U46" s="178"/>
      <c r="V46" s="178"/>
      <c r="W46" s="178"/>
      <c r="X46" s="175"/>
      <c r="Y46" s="176"/>
      <c r="Z46" s="176"/>
      <c r="AA46" s="176"/>
      <c r="AB46" s="176"/>
      <c r="AC46" s="177"/>
      <c r="AD46" s="178"/>
      <c r="AE46" s="178"/>
      <c r="AF46" s="178"/>
      <c r="AG46" s="178"/>
      <c r="AH46" s="166"/>
      <c r="AI46" s="167"/>
      <c r="AJ46" s="166"/>
      <c r="AK46" s="167"/>
      <c r="AL46" s="166"/>
      <c r="AM46" s="167"/>
      <c r="AN46" s="166"/>
      <c r="AO46" s="167"/>
      <c r="AP46" s="166"/>
      <c r="AQ46" s="167"/>
      <c r="AR46" s="166"/>
      <c r="AS46" s="167"/>
      <c r="AT46" s="172">
        <f t="shared" si="0"/>
        <v>0</v>
      </c>
      <c r="AU46" s="172"/>
      <c r="AV46" s="172"/>
      <c r="AW46" s="172"/>
      <c r="AX46" s="172"/>
      <c r="AY46" s="166"/>
      <c r="AZ46" s="167"/>
      <c r="BA46" s="167"/>
      <c r="BB46" s="167"/>
      <c r="BC46" s="167"/>
      <c r="BD46" s="166"/>
      <c r="BE46" s="167"/>
      <c r="BF46" s="167"/>
      <c r="BG46" s="167"/>
      <c r="BH46" s="167"/>
      <c r="BI46" s="173">
        <f t="shared" si="1"/>
        <v>0</v>
      </c>
      <c r="BJ46" s="174"/>
      <c r="BK46" s="174"/>
      <c r="BL46" s="174"/>
      <c r="BM46" s="174"/>
      <c r="BN46" s="166"/>
      <c r="BO46" s="167"/>
      <c r="BP46" s="167"/>
      <c r="BQ46" s="167"/>
      <c r="BR46" s="167"/>
      <c r="BS46" s="166"/>
      <c r="BT46" s="167"/>
      <c r="BU46" s="167"/>
      <c r="BV46" s="167"/>
      <c r="BW46" s="167"/>
      <c r="BX46" s="166"/>
      <c r="BY46" s="167"/>
      <c r="BZ46" s="167"/>
      <c r="CA46" s="167"/>
      <c r="CB46" s="167"/>
      <c r="CC46" s="166"/>
      <c r="CD46" s="167"/>
      <c r="CE46" s="167"/>
      <c r="CF46" s="167"/>
      <c r="CG46" s="167"/>
      <c r="CH46" s="166"/>
      <c r="CI46" s="167"/>
      <c r="CJ46" s="167"/>
      <c r="CK46" s="167"/>
      <c r="CL46" s="167"/>
      <c r="CM46" s="166"/>
      <c r="CN46" s="167"/>
      <c r="CO46" s="167"/>
      <c r="CP46" s="167"/>
      <c r="CQ46" s="167"/>
      <c r="CR46" s="12"/>
    </row>
    <row r="47" spans="1:96" ht="19.5" customHeight="1" thickBot="1">
      <c r="A47" s="20">
        <f t="shared" si="2"/>
        <v>0</v>
      </c>
      <c r="B47" s="24">
        <v>37</v>
      </c>
      <c r="C47" s="80"/>
      <c r="D47" s="177"/>
      <c r="E47" s="178"/>
      <c r="F47" s="178"/>
      <c r="G47" s="178"/>
      <c r="H47" s="178"/>
      <c r="I47" s="177"/>
      <c r="J47" s="178"/>
      <c r="K47" s="178"/>
      <c r="L47" s="178"/>
      <c r="M47" s="178"/>
      <c r="N47" s="177"/>
      <c r="O47" s="178"/>
      <c r="P47" s="178"/>
      <c r="Q47" s="178"/>
      <c r="R47" s="178"/>
      <c r="S47" s="177"/>
      <c r="T47" s="178"/>
      <c r="U47" s="178"/>
      <c r="V47" s="178"/>
      <c r="W47" s="178"/>
      <c r="X47" s="175"/>
      <c r="Y47" s="176"/>
      <c r="Z47" s="176"/>
      <c r="AA47" s="176"/>
      <c r="AB47" s="176"/>
      <c r="AC47" s="177"/>
      <c r="AD47" s="178"/>
      <c r="AE47" s="178"/>
      <c r="AF47" s="178"/>
      <c r="AG47" s="178"/>
      <c r="AH47" s="166"/>
      <c r="AI47" s="167"/>
      <c r="AJ47" s="166"/>
      <c r="AK47" s="167"/>
      <c r="AL47" s="166"/>
      <c r="AM47" s="167"/>
      <c r="AN47" s="166"/>
      <c r="AO47" s="167"/>
      <c r="AP47" s="166"/>
      <c r="AQ47" s="167"/>
      <c r="AR47" s="166"/>
      <c r="AS47" s="167"/>
      <c r="AT47" s="172">
        <f t="shared" si="0"/>
        <v>0</v>
      </c>
      <c r="AU47" s="172"/>
      <c r="AV47" s="172"/>
      <c r="AW47" s="172"/>
      <c r="AX47" s="172"/>
      <c r="AY47" s="166"/>
      <c r="AZ47" s="167"/>
      <c r="BA47" s="167"/>
      <c r="BB47" s="167"/>
      <c r="BC47" s="167"/>
      <c r="BD47" s="166"/>
      <c r="BE47" s="167"/>
      <c r="BF47" s="167"/>
      <c r="BG47" s="167"/>
      <c r="BH47" s="167"/>
      <c r="BI47" s="173">
        <f t="shared" si="1"/>
        <v>0</v>
      </c>
      <c r="BJ47" s="174"/>
      <c r="BK47" s="174"/>
      <c r="BL47" s="174"/>
      <c r="BM47" s="174"/>
      <c r="BN47" s="166"/>
      <c r="BO47" s="167"/>
      <c r="BP47" s="167"/>
      <c r="BQ47" s="167"/>
      <c r="BR47" s="167"/>
      <c r="BS47" s="166"/>
      <c r="BT47" s="167"/>
      <c r="BU47" s="167"/>
      <c r="BV47" s="167"/>
      <c r="BW47" s="167"/>
      <c r="BX47" s="166"/>
      <c r="BY47" s="167"/>
      <c r="BZ47" s="167"/>
      <c r="CA47" s="167"/>
      <c r="CB47" s="167"/>
      <c r="CC47" s="166"/>
      <c r="CD47" s="167"/>
      <c r="CE47" s="167"/>
      <c r="CF47" s="167"/>
      <c r="CG47" s="167"/>
      <c r="CH47" s="166"/>
      <c r="CI47" s="167"/>
      <c r="CJ47" s="167"/>
      <c r="CK47" s="167"/>
      <c r="CL47" s="167"/>
      <c r="CM47" s="166"/>
      <c r="CN47" s="167"/>
      <c r="CO47" s="167"/>
      <c r="CP47" s="167"/>
      <c r="CQ47" s="167"/>
      <c r="CR47" s="12"/>
    </row>
    <row r="48" spans="1:96" ht="19.5" customHeight="1" thickBot="1">
      <c r="A48" s="20">
        <f t="shared" si="2"/>
        <v>0</v>
      </c>
      <c r="B48" s="24">
        <v>38</v>
      </c>
      <c r="C48" s="80"/>
      <c r="D48" s="177"/>
      <c r="E48" s="178"/>
      <c r="F48" s="178"/>
      <c r="G48" s="178"/>
      <c r="H48" s="178"/>
      <c r="I48" s="177"/>
      <c r="J48" s="178"/>
      <c r="K48" s="178"/>
      <c r="L48" s="178"/>
      <c r="M48" s="178"/>
      <c r="N48" s="177"/>
      <c r="O48" s="178"/>
      <c r="P48" s="178"/>
      <c r="Q48" s="178"/>
      <c r="R48" s="178"/>
      <c r="S48" s="177"/>
      <c r="T48" s="178"/>
      <c r="U48" s="178"/>
      <c r="V48" s="178"/>
      <c r="W48" s="178"/>
      <c r="X48" s="175"/>
      <c r="Y48" s="176"/>
      <c r="Z48" s="176"/>
      <c r="AA48" s="176"/>
      <c r="AB48" s="176"/>
      <c r="AC48" s="177"/>
      <c r="AD48" s="178"/>
      <c r="AE48" s="178"/>
      <c r="AF48" s="178"/>
      <c r="AG48" s="178"/>
      <c r="AH48" s="166"/>
      <c r="AI48" s="167"/>
      <c r="AJ48" s="166"/>
      <c r="AK48" s="167"/>
      <c r="AL48" s="166"/>
      <c r="AM48" s="167"/>
      <c r="AN48" s="166"/>
      <c r="AO48" s="167"/>
      <c r="AP48" s="166"/>
      <c r="AQ48" s="167"/>
      <c r="AR48" s="166"/>
      <c r="AS48" s="167"/>
      <c r="AT48" s="172">
        <f t="shared" si="0"/>
        <v>0</v>
      </c>
      <c r="AU48" s="172"/>
      <c r="AV48" s="172"/>
      <c r="AW48" s="172"/>
      <c r="AX48" s="172"/>
      <c r="AY48" s="166"/>
      <c r="AZ48" s="167"/>
      <c r="BA48" s="167"/>
      <c r="BB48" s="167"/>
      <c r="BC48" s="167"/>
      <c r="BD48" s="166"/>
      <c r="BE48" s="167"/>
      <c r="BF48" s="167"/>
      <c r="BG48" s="167"/>
      <c r="BH48" s="167"/>
      <c r="BI48" s="173">
        <f t="shared" si="1"/>
        <v>0</v>
      </c>
      <c r="BJ48" s="174"/>
      <c r="BK48" s="174"/>
      <c r="BL48" s="174"/>
      <c r="BM48" s="174"/>
      <c r="BN48" s="166"/>
      <c r="BO48" s="167"/>
      <c r="BP48" s="167"/>
      <c r="BQ48" s="167"/>
      <c r="BR48" s="167"/>
      <c r="BS48" s="166"/>
      <c r="BT48" s="167"/>
      <c r="BU48" s="167"/>
      <c r="BV48" s="167"/>
      <c r="BW48" s="167"/>
      <c r="BX48" s="166"/>
      <c r="BY48" s="167"/>
      <c r="BZ48" s="167"/>
      <c r="CA48" s="167"/>
      <c r="CB48" s="167"/>
      <c r="CC48" s="166"/>
      <c r="CD48" s="167"/>
      <c r="CE48" s="167"/>
      <c r="CF48" s="167"/>
      <c r="CG48" s="167"/>
      <c r="CH48" s="166"/>
      <c r="CI48" s="167"/>
      <c r="CJ48" s="167"/>
      <c r="CK48" s="167"/>
      <c r="CL48" s="167"/>
      <c r="CM48" s="166"/>
      <c r="CN48" s="167"/>
      <c r="CO48" s="167"/>
      <c r="CP48" s="167"/>
      <c r="CQ48" s="167"/>
      <c r="CR48" s="12"/>
    </row>
    <row r="49" spans="1:96" ht="19.5" customHeight="1" thickBot="1">
      <c r="A49" s="20">
        <f t="shared" si="2"/>
        <v>0</v>
      </c>
      <c r="B49" s="24">
        <v>39</v>
      </c>
      <c r="C49" s="80"/>
      <c r="D49" s="177"/>
      <c r="E49" s="178"/>
      <c r="F49" s="178"/>
      <c r="G49" s="178"/>
      <c r="H49" s="178"/>
      <c r="I49" s="177"/>
      <c r="J49" s="178"/>
      <c r="K49" s="178"/>
      <c r="L49" s="178"/>
      <c r="M49" s="178"/>
      <c r="N49" s="177"/>
      <c r="O49" s="178"/>
      <c r="P49" s="178"/>
      <c r="Q49" s="178"/>
      <c r="R49" s="178"/>
      <c r="S49" s="177"/>
      <c r="T49" s="178"/>
      <c r="U49" s="178"/>
      <c r="V49" s="178"/>
      <c r="W49" s="178"/>
      <c r="X49" s="175"/>
      <c r="Y49" s="176"/>
      <c r="Z49" s="176"/>
      <c r="AA49" s="176"/>
      <c r="AB49" s="176"/>
      <c r="AC49" s="177"/>
      <c r="AD49" s="178"/>
      <c r="AE49" s="178"/>
      <c r="AF49" s="178"/>
      <c r="AG49" s="178"/>
      <c r="AH49" s="166"/>
      <c r="AI49" s="167"/>
      <c r="AJ49" s="166"/>
      <c r="AK49" s="167"/>
      <c r="AL49" s="166"/>
      <c r="AM49" s="167"/>
      <c r="AN49" s="166"/>
      <c r="AO49" s="167"/>
      <c r="AP49" s="166"/>
      <c r="AQ49" s="167"/>
      <c r="AR49" s="166"/>
      <c r="AS49" s="167"/>
      <c r="AT49" s="172">
        <f t="shared" si="0"/>
        <v>0</v>
      </c>
      <c r="AU49" s="172"/>
      <c r="AV49" s="172"/>
      <c r="AW49" s="172"/>
      <c r="AX49" s="172"/>
      <c r="AY49" s="166"/>
      <c r="AZ49" s="167"/>
      <c r="BA49" s="167"/>
      <c r="BB49" s="167"/>
      <c r="BC49" s="167"/>
      <c r="BD49" s="166"/>
      <c r="BE49" s="167"/>
      <c r="BF49" s="167"/>
      <c r="BG49" s="167"/>
      <c r="BH49" s="167"/>
      <c r="BI49" s="173">
        <f t="shared" si="1"/>
        <v>0</v>
      </c>
      <c r="BJ49" s="174"/>
      <c r="BK49" s="174"/>
      <c r="BL49" s="174"/>
      <c r="BM49" s="174"/>
      <c r="BN49" s="166"/>
      <c r="BO49" s="167"/>
      <c r="BP49" s="167"/>
      <c r="BQ49" s="167"/>
      <c r="BR49" s="167"/>
      <c r="BS49" s="166"/>
      <c r="BT49" s="167"/>
      <c r="BU49" s="167"/>
      <c r="BV49" s="167"/>
      <c r="BW49" s="167"/>
      <c r="BX49" s="166"/>
      <c r="BY49" s="167"/>
      <c r="BZ49" s="167"/>
      <c r="CA49" s="167"/>
      <c r="CB49" s="167"/>
      <c r="CC49" s="166"/>
      <c r="CD49" s="167"/>
      <c r="CE49" s="167"/>
      <c r="CF49" s="167"/>
      <c r="CG49" s="167"/>
      <c r="CH49" s="166"/>
      <c r="CI49" s="167"/>
      <c r="CJ49" s="167"/>
      <c r="CK49" s="167"/>
      <c r="CL49" s="167"/>
      <c r="CM49" s="166"/>
      <c r="CN49" s="167"/>
      <c r="CO49" s="167"/>
      <c r="CP49" s="167"/>
      <c r="CQ49" s="167"/>
      <c r="CR49" s="12"/>
    </row>
    <row r="50" spans="1:96" ht="19.5" customHeight="1" thickBot="1">
      <c r="A50" s="20">
        <f t="shared" si="2"/>
        <v>0</v>
      </c>
      <c r="B50" s="24">
        <v>40</v>
      </c>
      <c r="C50" s="80"/>
      <c r="D50" s="177"/>
      <c r="E50" s="178"/>
      <c r="F50" s="178"/>
      <c r="G50" s="178"/>
      <c r="H50" s="178"/>
      <c r="I50" s="177"/>
      <c r="J50" s="178"/>
      <c r="K50" s="178"/>
      <c r="L50" s="178"/>
      <c r="M50" s="178"/>
      <c r="N50" s="177"/>
      <c r="O50" s="178"/>
      <c r="P50" s="178"/>
      <c r="Q50" s="178"/>
      <c r="R50" s="178"/>
      <c r="S50" s="177"/>
      <c r="T50" s="178"/>
      <c r="U50" s="178"/>
      <c r="V50" s="178"/>
      <c r="W50" s="178"/>
      <c r="X50" s="175"/>
      <c r="Y50" s="176"/>
      <c r="Z50" s="176"/>
      <c r="AA50" s="176"/>
      <c r="AB50" s="176"/>
      <c r="AC50" s="177"/>
      <c r="AD50" s="178"/>
      <c r="AE50" s="178"/>
      <c r="AF50" s="178"/>
      <c r="AG50" s="178"/>
      <c r="AH50" s="166"/>
      <c r="AI50" s="167"/>
      <c r="AJ50" s="166"/>
      <c r="AK50" s="167"/>
      <c r="AL50" s="166"/>
      <c r="AM50" s="167"/>
      <c r="AN50" s="166"/>
      <c r="AO50" s="167"/>
      <c r="AP50" s="166"/>
      <c r="AQ50" s="167"/>
      <c r="AR50" s="166"/>
      <c r="AS50" s="167"/>
      <c r="AT50" s="172">
        <f t="shared" si="0"/>
        <v>0</v>
      </c>
      <c r="AU50" s="172"/>
      <c r="AV50" s="172"/>
      <c r="AW50" s="172"/>
      <c r="AX50" s="172"/>
      <c r="AY50" s="166"/>
      <c r="AZ50" s="167"/>
      <c r="BA50" s="167"/>
      <c r="BB50" s="167"/>
      <c r="BC50" s="167"/>
      <c r="BD50" s="166"/>
      <c r="BE50" s="167"/>
      <c r="BF50" s="167"/>
      <c r="BG50" s="167"/>
      <c r="BH50" s="167"/>
      <c r="BI50" s="173">
        <f t="shared" si="1"/>
        <v>0</v>
      </c>
      <c r="BJ50" s="174"/>
      <c r="BK50" s="174"/>
      <c r="BL50" s="174"/>
      <c r="BM50" s="174"/>
      <c r="BN50" s="166"/>
      <c r="BO50" s="167"/>
      <c r="BP50" s="167"/>
      <c r="BQ50" s="167"/>
      <c r="BR50" s="167"/>
      <c r="BS50" s="166"/>
      <c r="BT50" s="167"/>
      <c r="BU50" s="167"/>
      <c r="BV50" s="167"/>
      <c r="BW50" s="167"/>
      <c r="BX50" s="166"/>
      <c r="BY50" s="167"/>
      <c r="BZ50" s="167"/>
      <c r="CA50" s="167"/>
      <c r="CB50" s="167"/>
      <c r="CC50" s="166"/>
      <c r="CD50" s="167"/>
      <c r="CE50" s="167"/>
      <c r="CF50" s="167"/>
      <c r="CG50" s="167"/>
      <c r="CH50" s="166"/>
      <c r="CI50" s="167"/>
      <c r="CJ50" s="167"/>
      <c r="CK50" s="167"/>
      <c r="CL50" s="167"/>
      <c r="CM50" s="166"/>
      <c r="CN50" s="167"/>
      <c r="CO50" s="167"/>
      <c r="CP50" s="167"/>
      <c r="CQ50" s="167"/>
      <c r="CR50" s="12"/>
    </row>
    <row r="51" spans="1:96" ht="19.5" customHeight="1" thickBot="1">
      <c r="A51" s="20">
        <f t="shared" si="2"/>
        <v>0</v>
      </c>
      <c r="B51" s="24">
        <v>41</v>
      </c>
      <c r="C51" s="80"/>
      <c r="D51" s="177"/>
      <c r="E51" s="178"/>
      <c r="F51" s="178"/>
      <c r="G51" s="178"/>
      <c r="H51" s="178"/>
      <c r="I51" s="177"/>
      <c r="J51" s="178"/>
      <c r="K51" s="178"/>
      <c r="L51" s="178"/>
      <c r="M51" s="178"/>
      <c r="N51" s="177"/>
      <c r="O51" s="178"/>
      <c r="P51" s="178"/>
      <c r="Q51" s="178"/>
      <c r="R51" s="178"/>
      <c r="S51" s="177"/>
      <c r="T51" s="178"/>
      <c r="U51" s="178"/>
      <c r="V51" s="178"/>
      <c r="W51" s="178"/>
      <c r="X51" s="175"/>
      <c r="Y51" s="176"/>
      <c r="Z51" s="176"/>
      <c r="AA51" s="176"/>
      <c r="AB51" s="176"/>
      <c r="AC51" s="177"/>
      <c r="AD51" s="178"/>
      <c r="AE51" s="178"/>
      <c r="AF51" s="178"/>
      <c r="AG51" s="178"/>
      <c r="AH51" s="166"/>
      <c r="AI51" s="167"/>
      <c r="AJ51" s="166"/>
      <c r="AK51" s="167"/>
      <c r="AL51" s="166"/>
      <c r="AM51" s="167"/>
      <c r="AN51" s="166"/>
      <c r="AO51" s="167"/>
      <c r="AP51" s="166"/>
      <c r="AQ51" s="167"/>
      <c r="AR51" s="166"/>
      <c r="AS51" s="167"/>
      <c r="AT51" s="172">
        <f t="shared" si="0"/>
        <v>0</v>
      </c>
      <c r="AU51" s="172"/>
      <c r="AV51" s="172"/>
      <c r="AW51" s="172"/>
      <c r="AX51" s="172"/>
      <c r="AY51" s="166"/>
      <c r="AZ51" s="167"/>
      <c r="BA51" s="167"/>
      <c r="BB51" s="167"/>
      <c r="BC51" s="167"/>
      <c r="BD51" s="166"/>
      <c r="BE51" s="167"/>
      <c r="BF51" s="167"/>
      <c r="BG51" s="167"/>
      <c r="BH51" s="167"/>
      <c r="BI51" s="173">
        <f t="shared" si="1"/>
        <v>0</v>
      </c>
      <c r="BJ51" s="174"/>
      <c r="BK51" s="174"/>
      <c r="BL51" s="174"/>
      <c r="BM51" s="174"/>
      <c r="BN51" s="166"/>
      <c r="BO51" s="167"/>
      <c r="BP51" s="167"/>
      <c r="BQ51" s="167"/>
      <c r="BR51" s="167"/>
      <c r="BS51" s="166"/>
      <c r="BT51" s="167"/>
      <c r="BU51" s="167"/>
      <c r="BV51" s="167"/>
      <c r="BW51" s="167"/>
      <c r="BX51" s="166"/>
      <c r="BY51" s="167"/>
      <c r="BZ51" s="167"/>
      <c r="CA51" s="167"/>
      <c r="CB51" s="167"/>
      <c r="CC51" s="166"/>
      <c r="CD51" s="167"/>
      <c r="CE51" s="167"/>
      <c r="CF51" s="167"/>
      <c r="CG51" s="167"/>
      <c r="CH51" s="166"/>
      <c r="CI51" s="167"/>
      <c r="CJ51" s="167"/>
      <c r="CK51" s="167"/>
      <c r="CL51" s="167"/>
      <c r="CM51" s="166"/>
      <c r="CN51" s="167"/>
      <c r="CO51" s="167"/>
      <c r="CP51" s="167"/>
      <c r="CQ51" s="167"/>
      <c r="CR51" s="12"/>
    </row>
    <row r="52" spans="1:96" ht="19.5" customHeight="1" thickBot="1">
      <c r="A52" s="20">
        <f t="shared" si="2"/>
        <v>0</v>
      </c>
      <c r="B52" s="24">
        <v>42</v>
      </c>
      <c r="C52" s="80"/>
      <c r="D52" s="177"/>
      <c r="E52" s="178"/>
      <c r="F52" s="178"/>
      <c r="G52" s="178"/>
      <c r="H52" s="178"/>
      <c r="I52" s="177"/>
      <c r="J52" s="178"/>
      <c r="K52" s="178"/>
      <c r="L52" s="178"/>
      <c r="M52" s="178"/>
      <c r="N52" s="177"/>
      <c r="O52" s="178"/>
      <c r="P52" s="178"/>
      <c r="Q52" s="178"/>
      <c r="R52" s="178"/>
      <c r="S52" s="177"/>
      <c r="T52" s="178"/>
      <c r="U52" s="178"/>
      <c r="V52" s="178"/>
      <c r="W52" s="178"/>
      <c r="X52" s="175"/>
      <c r="Y52" s="176"/>
      <c r="Z52" s="176"/>
      <c r="AA52" s="176"/>
      <c r="AB52" s="176"/>
      <c r="AC52" s="177"/>
      <c r="AD52" s="178"/>
      <c r="AE52" s="178"/>
      <c r="AF52" s="178"/>
      <c r="AG52" s="178"/>
      <c r="AH52" s="166"/>
      <c r="AI52" s="167"/>
      <c r="AJ52" s="166"/>
      <c r="AK52" s="167"/>
      <c r="AL52" s="166"/>
      <c r="AM52" s="167"/>
      <c r="AN52" s="166"/>
      <c r="AO52" s="167"/>
      <c r="AP52" s="166"/>
      <c r="AQ52" s="167"/>
      <c r="AR52" s="166"/>
      <c r="AS52" s="167"/>
      <c r="AT52" s="172">
        <f t="shared" si="0"/>
        <v>0</v>
      </c>
      <c r="AU52" s="172"/>
      <c r="AV52" s="172"/>
      <c r="AW52" s="172"/>
      <c r="AX52" s="172"/>
      <c r="AY52" s="166"/>
      <c r="AZ52" s="167"/>
      <c r="BA52" s="167"/>
      <c r="BB52" s="167"/>
      <c r="BC52" s="167"/>
      <c r="BD52" s="166"/>
      <c r="BE52" s="167"/>
      <c r="BF52" s="167"/>
      <c r="BG52" s="167"/>
      <c r="BH52" s="167"/>
      <c r="BI52" s="173">
        <f t="shared" si="1"/>
        <v>0</v>
      </c>
      <c r="BJ52" s="174"/>
      <c r="BK52" s="174"/>
      <c r="BL52" s="174"/>
      <c r="BM52" s="174"/>
      <c r="BN52" s="166"/>
      <c r="BO52" s="167"/>
      <c r="BP52" s="167"/>
      <c r="BQ52" s="167"/>
      <c r="BR52" s="167"/>
      <c r="BS52" s="166"/>
      <c r="BT52" s="167"/>
      <c r="BU52" s="167"/>
      <c r="BV52" s="167"/>
      <c r="BW52" s="167"/>
      <c r="BX52" s="166"/>
      <c r="BY52" s="167"/>
      <c r="BZ52" s="167"/>
      <c r="CA52" s="167"/>
      <c r="CB52" s="167"/>
      <c r="CC52" s="166"/>
      <c r="CD52" s="167"/>
      <c r="CE52" s="167"/>
      <c r="CF52" s="167"/>
      <c r="CG52" s="167"/>
      <c r="CH52" s="166"/>
      <c r="CI52" s="167"/>
      <c r="CJ52" s="167"/>
      <c r="CK52" s="167"/>
      <c r="CL52" s="167"/>
      <c r="CM52" s="166"/>
      <c r="CN52" s="167"/>
      <c r="CO52" s="167"/>
      <c r="CP52" s="167"/>
      <c r="CQ52" s="167"/>
      <c r="CR52" s="12"/>
    </row>
    <row r="53" spans="1:96" ht="19.5" customHeight="1" thickBot="1">
      <c r="A53" s="20">
        <f t="shared" si="2"/>
        <v>0</v>
      </c>
      <c r="B53" s="24">
        <v>43</v>
      </c>
      <c r="C53" s="80"/>
      <c r="D53" s="177"/>
      <c r="E53" s="178"/>
      <c r="F53" s="178"/>
      <c r="G53" s="178"/>
      <c r="H53" s="178"/>
      <c r="I53" s="177"/>
      <c r="J53" s="178"/>
      <c r="K53" s="178"/>
      <c r="L53" s="178"/>
      <c r="M53" s="178"/>
      <c r="N53" s="177"/>
      <c r="O53" s="178"/>
      <c r="P53" s="178"/>
      <c r="Q53" s="178"/>
      <c r="R53" s="178"/>
      <c r="S53" s="177"/>
      <c r="T53" s="178"/>
      <c r="U53" s="178"/>
      <c r="V53" s="178"/>
      <c r="W53" s="178"/>
      <c r="X53" s="175"/>
      <c r="Y53" s="176"/>
      <c r="Z53" s="176"/>
      <c r="AA53" s="176"/>
      <c r="AB53" s="176"/>
      <c r="AC53" s="177"/>
      <c r="AD53" s="178"/>
      <c r="AE53" s="178"/>
      <c r="AF53" s="178"/>
      <c r="AG53" s="178"/>
      <c r="AH53" s="166"/>
      <c r="AI53" s="167"/>
      <c r="AJ53" s="166"/>
      <c r="AK53" s="167"/>
      <c r="AL53" s="166"/>
      <c r="AM53" s="167"/>
      <c r="AN53" s="166"/>
      <c r="AO53" s="167"/>
      <c r="AP53" s="166"/>
      <c r="AQ53" s="167"/>
      <c r="AR53" s="166"/>
      <c r="AS53" s="167"/>
      <c r="AT53" s="172">
        <f t="shared" si="0"/>
        <v>0</v>
      </c>
      <c r="AU53" s="172"/>
      <c r="AV53" s="172"/>
      <c r="AW53" s="172"/>
      <c r="AX53" s="172"/>
      <c r="AY53" s="166"/>
      <c r="AZ53" s="167"/>
      <c r="BA53" s="167"/>
      <c r="BB53" s="167"/>
      <c r="BC53" s="167"/>
      <c r="BD53" s="166"/>
      <c r="BE53" s="167"/>
      <c r="BF53" s="167"/>
      <c r="BG53" s="167"/>
      <c r="BH53" s="167"/>
      <c r="BI53" s="173">
        <f t="shared" si="1"/>
        <v>0</v>
      </c>
      <c r="BJ53" s="174"/>
      <c r="BK53" s="174"/>
      <c r="BL53" s="174"/>
      <c r="BM53" s="174"/>
      <c r="BN53" s="166"/>
      <c r="BO53" s="167"/>
      <c r="BP53" s="167"/>
      <c r="BQ53" s="167"/>
      <c r="BR53" s="167"/>
      <c r="BS53" s="166"/>
      <c r="BT53" s="167"/>
      <c r="BU53" s="167"/>
      <c r="BV53" s="167"/>
      <c r="BW53" s="167"/>
      <c r="BX53" s="166"/>
      <c r="BY53" s="167"/>
      <c r="BZ53" s="167"/>
      <c r="CA53" s="167"/>
      <c r="CB53" s="167"/>
      <c r="CC53" s="166"/>
      <c r="CD53" s="167"/>
      <c r="CE53" s="167"/>
      <c r="CF53" s="167"/>
      <c r="CG53" s="167"/>
      <c r="CH53" s="166"/>
      <c r="CI53" s="167"/>
      <c r="CJ53" s="167"/>
      <c r="CK53" s="167"/>
      <c r="CL53" s="167"/>
      <c r="CM53" s="166"/>
      <c r="CN53" s="167"/>
      <c r="CO53" s="167"/>
      <c r="CP53" s="167"/>
      <c r="CQ53" s="167"/>
      <c r="CR53" s="12"/>
    </row>
    <row r="54" spans="1:96" ht="19.5" customHeight="1" thickBot="1">
      <c r="A54" s="20">
        <f t="shared" si="2"/>
        <v>0</v>
      </c>
      <c r="B54" s="24">
        <v>44</v>
      </c>
      <c r="C54" s="80"/>
      <c r="D54" s="177"/>
      <c r="E54" s="178"/>
      <c r="F54" s="178"/>
      <c r="G54" s="178"/>
      <c r="H54" s="178"/>
      <c r="I54" s="177"/>
      <c r="J54" s="178"/>
      <c r="K54" s="178"/>
      <c r="L54" s="178"/>
      <c r="M54" s="178"/>
      <c r="N54" s="177"/>
      <c r="O54" s="178"/>
      <c r="P54" s="178"/>
      <c r="Q54" s="178"/>
      <c r="R54" s="178"/>
      <c r="S54" s="177"/>
      <c r="T54" s="178"/>
      <c r="U54" s="178"/>
      <c r="V54" s="178"/>
      <c r="W54" s="178"/>
      <c r="X54" s="175"/>
      <c r="Y54" s="176"/>
      <c r="Z54" s="176"/>
      <c r="AA54" s="176"/>
      <c r="AB54" s="176"/>
      <c r="AC54" s="177"/>
      <c r="AD54" s="178"/>
      <c r="AE54" s="178"/>
      <c r="AF54" s="178"/>
      <c r="AG54" s="178"/>
      <c r="AH54" s="166"/>
      <c r="AI54" s="167"/>
      <c r="AJ54" s="166"/>
      <c r="AK54" s="167"/>
      <c r="AL54" s="166"/>
      <c r="AM54" s="167"/>
      <c r="AN54" s="166"/>
      <c r="AO54" s="167"/>
      <c r="AP54" s="166"/>
      <c r="AQ54" s="167"/>
      <c r="AR54" s="166"/>
      <c r="AS54" s="167"/>
      <c r="AT54" s="172">
        <f t="shared" si="0"/>
        <v>0</v>
      </c>
      <c r="AU54" s="172"/>
      <c r="AV54" s="172"/>
      <c r="AW54" s="172"/>
      <c r="AX54" s="172"/>
      <c r="AY54" s="166"/>
      <c r="AZ54" s="167"/>
      <c r="BA54" s="167"/>
      <c r="BB54" s="167"/>
      <c r="BC54" s="167"/>
      <c r="BD54" s="166"/>
      <c r="BE54" s="167"/>
      <c r="BF54" s="167"/>
      <c r="BG54" s="167"/>
      <c r="BH54" s="167"/>
      <c r="BI54" s="173">
        <f t="shared" si="1"/>
        <v>0</v>
      </c>
      <c r="BJ54" s="174"/>
      <c r="BK54" s="174"/>
      <c r="BL54" s="174"/>
      <c r="BM54" s="174"/>
      <c r="BN54" s="166"/>
      <c r="BO54" s="167"/>
      <c r="BP54" s="167"/>
      <c r="BQ54" s="167"/>
      <c r="BR54" s="167"/>
      <c r="BS54" s="166"/>
      <c r="BT54" s="167"/>
      <c r="BU54" s="167"/>
      <c r="BV54" s="167"/>
      <c r="BW54" s="167"/>
      <c r="BX54" s="166"/>
      <c r="BY54" s="167"/>
      <c r="BZ54" s="167"/>
      <c r="CA54" s="167"/>
      <c r="CB54" s="167"/>
      <c r="CC54" s="166"/>
      <c r="CD54" s="167"/>
      <c r="CE54" s="167"/>
      <c r="CF54" s="167"/>
      <c r="CG54" s="167"/>
      <c r="CH54" s="166"/>
      <c r="CI54" s="167"/>
      <c r="CJ54" s="167"/>
      <c r="CK54" s="167"/>
      <c r="CL54" s="167"/>
      <c r="CM54" s="166"/>
      <c r="CN54" s="167"/>
      <c r="CO54" s="167"/>
      <c r="CP54" s="167"/>
      <c r="CQ54" s="167"/>
      <c r="CR54" s="12"/>
    </row>
    <row r="55" spans="1:96" ht="19.5" customHeight="1" thickBot="1">
      <c r="A55" s="20">
        <f t="shared" si="2"/>
        <v>0</v>
      </c>
      <c r="B55" s="24">
        <v>45</v>
      </c>
      <c r="C55" s="80"/>
      <c r="D55" s="177"/>
      <c r="E55" s="178"/>
      <c r="F55" s="178"/>
      <c r="G55" s="178"/>
      <c r="H55" s="178"/>
      <c r="I55" s="177"/>
      <c r="J55" s="178"/>
      <c r="K55" s="178"/>
      <c r="L55" s="178"/>
      <c r="M55" s="178"/>
      <c r="N55" s="177"/>
      <c r="O55" s="178"/>
      <c r="P55" s="178"/>
      <c r="Q55" s="178"/>
      <c r="R55" s="178"/>
      <c r="S55" s="177"/>
      <c r="T55" s="178"/>
      <c r="U55" s="178"/>
      <c r="V55" s="178"/>
      <c r="W55" s="178"/>
      <c r="X55" s="175"/>
      <c r="Y55" s="176"/>
      <c r="Z55" s="176"/>
      <c r="AA55" s="176"/>
      <c r="AB55" s="176"/>
      <c r="AC55" s="177"/>
      <c r="AD55" s="178"/>
      <c r="AE55" s="178"/>
      <c r="AF55" s="178"/>
      <c r="AG55" s="178"/>
      <c r="AH55" s="166"/>
      <c r="AI55" s="167"/>
      <c r="AJ55" s="166"/>
      <c r="AK55" s="167"/>
      <c r="AL55" s="166"/>
      <c r="AM55" s="167"/>
      <c r="AN55" s="166"/>
      <c r="AO55" s="167"/>
      <c r="AP55" s="166"/>
      <c r="AQ55" s="167"/>
      <c r="AR55" s="166"/>
      <c r="AS55" s="167"/>
      <c r="AT55" s="172">
        <f t="shared" si="0"/>
        <v>0</v>
      </c>
      <c r="AU55" s="172"/>
      <c r="AV55" s="172"/>
      <c r="AW55" s="172"/>
      <c r="AX55" s="172"/>
      <c r="AY55" s="166"/>
      <c r="AZ55" s="167"/>
      <c r="BA55" s="167"/>
      <c r="BB55" s="167"/>
      <c r="BC55" s="167"/>
      <c r="BD55" s="166"/>
      <c r="BE55" s="167"/>
      <c r="BF55" s="167"/>
      <c r="BG55" s="167"/>
      <c r="BH55" s="167"/>
      <c r="BI55" s="173">
        <f t="shared" si="1"/>
        <v>0</v>
      </c>
      <c r="BJ55" s="174"/>
      <c r="BK55" s="174"/>
      <c r="BL55" s="174"/>
      <c r="BM55" s="174"/>
      <c r="BN55" s="166"/>
      <c r="BO55" s="167"/>
      <c r="BP55" s="167"/>
      <c r="BQ55" s="167"/>
      <c r="BR55" s="167"/>
      <c r="BS55" s="166"/>
      <c r="BT55" s="167"/>
      <c r="BU55" s="167"/>
      <c r="BV55" s="167"/>
      <c r="BW55" s="167"/>
      <c r="BX55" s="166"/>
      <c r="BY55" s="167"/>
      <c r="BZ55" s="167"/>
      <c r="CA55" s="167"/>
      <c r="CB55" s="167"/>
      <c r="CC55" s="166"/>
      <c r="CD55" s="167"/>
      <c r="CE55" s="167"/>
      <c r="CF55" s="167"/>
      <c r="CG55" s="167"/>
      <c r="CH55" s="166"/>
      <c r="CI55" s="167"/>
      <c r="CJ55" s="167"/>
      <c r="CK55" s="167"/>
      <c r="CL55" s="167"/>
      <c r="CM55" s="166"/>
      <c r="CN55" s="167"/>
      <c r="CO55" s="167"/>
      <c r="CP55" s="167"/>
      <c r="CQ55" s="167"/>
      <c r="CR55" s="12"/>
    </row>
    <row r="56" spans="1:96" ht="19.5" customHeight="1" thickBot="1">
      <c r="A56" s="20">
        <f t="shared" si="2"/>
        <v>0</v>
      </c>
      <c r="B56" s="24">
        <v>46</v>
      </c>
      <c r="C56" s="80"/>
      <c r="D56" s="177"/>
      <c r="E56" s="178"/>
      <c r="F56" s="178"/>
      <c r="G56" s="178"/>
      <c r="H56" s="178"/>
      <c r="I56" s="177"/>
      <c r="J56" s="178"/>
      <c r="K56" s="178"/>
      <c r="L56" s="178"/>
      <c r="M56" s="178"/>
      <c r="N56" s="177"/>
      <c r="O56" s="178"/>
      <c r="P56" s="178"/>
      <c r="Q56" s="178"/>
      <c r="R56" s="178"/>
      <c r="S56" s="177"/>
      <c r="T56" s="178"/>
      <c r="U56" s="178"/>
      <c r="V56" s="178"/>
      <c r="W56" s="178"/>
      <c r="X56" s="175"/>
      <c r="Y56" s="176"/>
      <c r="Z56" s="176"/>
      <c r="AA56" s="176"/>
      <c r="AB56" s="176"/>
      <c r="AC56" s="177"/>
      <c r="AD56" s="178"/>
      <c r="AE56" s="178"/>
      <c r="AF56" s="178"/>
      <c r="AG56" s="178"/>
      <c r="AH56" s="166"/>
      <c r="AI56" s="167"/>
      <c r="AJ56" s="166"/>
      <c r="AK56" s="167"/>
      <c r="AL56" s="166"/>
      <c r="AM56" s="167"/>
      <c r="AN56" s="166"/>
      <c r="AO56" s="167"/>
      <c r="AP56" s="166"/>
      <c r="AQ56" s="167"/>
      <c r="AR56" s="166"/>
      <c r="AS56" s="167"/>
      <c r="AT56" s="172">
        <f t="shared" si="0"/>
        <v>0</v>
      </c>
      <c r="AU56" s="172"/>
      <c r="AV56" s="172"/>
      <c r="AW56" s="172"/>
      <c r="AX56" s="172"/>
      <c r="AY56" s="166"/>
      <c r="AZ56" s="167"/>
      <c r="BA56" s="167"/>
      <c r="BB56" s="167"/>
      <c r="BC56" s="167"/>
      <c r="BD56" s="166"/>
      <c r="BE56" s="167"/>
      <c r="BF56" s="167"/>
      <c r="BG56" s="167"/>
      <c r="BH56" s="167"/>
      <c r="BI56" s="173">
        <f t="shared" si="1"/>
        <v>0</v>
      </c>
      <c r="BJ56" s="174"/>
      <c r="BK56" s="174"/>
      <c r="BL56" s="174"/>
      <c r="BM56" s="174"/>
      <c r="BN56" s="166"/>
      <c r="BO56" s="167"/>
      <c r="BP56" s="167"/>
      <c r="BQ56" s="167"/>
      <c r="BR56" s="167"/>
      <c r="BS56" s="166"/>
      <c r="BT56" s="167"/>
      <c r="BU56" s="167"/>
      <c r="BV56" s="167"/>
      <c r="BW56" s="167"/>
      <c r="BX56" s="166"/>
      <c r="BY56" s="167"/>
      <c r="BZ56" s="167"/>
      <c r="CA56" s="167"/>
      <c r="CB56" s="167"/>
      <c r="CC56" s="166"/>
      <c r="CD56" s="167"/>
      <c r="CE56" s="167"/>
      <c r="CF56" s="167"/>
      <c r="CG56" s="167"/>
      <c r="CH56" s="166"/>
      <c r="CI56" s="167"/>
      <c r="CJ56" s="167"/>
      <c r="CK56" s="167"/>
      <c r="CL56" s="167"/>
      <c r="CM56" s="166"/>
      <c r="CN56" s="167"/>
      <c r="CO56" s="167"/>
      <c r="CP56" s="167"/>
      <c r="CQ56" s="167"/>
      <c r="CR56" s="12"/>
    </row>
    <row r="57" spans="1:96" ht="19.5" customHeight="1" thickBot="1">
      <c r="A57" s="20">
        <f t="shared" si="2"/>
        <v>0</v>
      </c>
      <c r="B57" s="24">
        <v>47</v>
      </c>
      <c r="C57" s="80"/>
      <c r="D57" s="177"/>
      <c r="E57" s="178"/>
      <c r="F57" s="178"/>
      <c r="G57" s="178"/>
      <c r="H57" s="178"/>
      <c r="I57" s="177"/>
      <c r="J57" s="178"/>
      <c r="K57" s="178"/>
      <c r="L57" s="178"/>
      <c r="M57" s="178"/>
      <c r="N57" s="177"/>
      <c r="O57" s="178"/>
      <c r="P57" s="178"/>
      <c r="Q57" s="178"/>
      <c r="R57" s="178"/>
      <c r="S57" s="177"/>
      <c r="T57" s="178"/>
      <c r="U57" s="178"/>
      <c r="V57" s="178"/>
      <c r="W57" s="178"/>
      <c r="X57" s="175"/>
      <c r="Y57" s="176"/>
      <c r="Z57" s="176"/>
      <c r="AA57" s="176"/>
      <c r="AB57" s="176"/>
      <c r="AC57" s="177"/>
      <c r="AD57" s="178"/>
      <c r="AE57" s="178"/>
      <c r="AF57" s="178"/>
      <c r="AG57" s="178"/>
      <c r="AH57" s="166"/>
      <c r="AI57" s="167"/>
      <c r="AJ57" s="166"/>
      <c r="AK57" s="167"/>
      <c r="AL57" s="166"/>
      <c r="AM57" s="167"/>
      <c r="AN57" s="166"/>
      <c r="AO57" s="167"/>
      <c r="AP57" s="166"/>
      <c r="AQ57" s="167"/>
      <c r="AR57" s="166"/>
      <c r="AS57" s="167"/>
      <c r="AT57" s="172">
        <f t="shared" si="0"/>
        <v>0</v>
      </c>
      <c r="AU57" s="172"/>
      <c r="AV57" s="172"/>
      <c r="AW57" s="172"/>
      <c r="AX57" s="172"/>
      <c r="AY57" s="166"/>
      <c r="AZ57" s="167"/>
      <c r="BA57" s="167"/>
      <c r="BB57" s="167"/>
      <c r="BC57" s="167"/>
      <c r="BD57" s="166"/>
      <c r="BE57" s="167"/>
      <c r="BF57" s="167"/>
      <c r="BG57" s="167"/>
      <c r="BH57" s="167"/>
      <c r="BI57" s="173">
        <f t="shared" si="1"/>
        <v>0</v>
      </c>
      <c r="BJ57" s="174"/>
      <c r="BK57" s="174"/>
      <c r="BL57" s="174"/>
      <c r="BM57" s="174"/>
      <c r="BN57" s="166"/>
      <c r="BO57" s="167"/>
      <c r="BP57" s="167"/>
      <c r="BQ57" s="167"/>
      <c r="BR57" s="167"/>
      <c r="BS57" s="166"/>
      <c r="BT57" s="167"/>
      <c r="BU57" s="167"/>
      <c r="BV57" s="167"/>
      <c r="BW57" s="167"/>
      <c r="BX57" s="166"/>
      <c r="BY57" s="167"/>
      <c r="BZ57" s="167"/>
      <c r="CA57" s="167"/>
      <c r="CB57" s="167"/>
      <c r="CC57" s="166"/>
      <c r="CD57" s="167"/>
      <c r="CE57" s="167"/>
      <c r="CF57" s="167"/>
      <c r="CG57" s="167"/>
      <c r="CH57" s="166"/>
      <c r="CI57" s="167"/>
      <c r="CJ57" s="167"/>
      <c r="CK57" s="167"/>
      <c r="CL57" s="167"/>
      <c r="CM57" s="166"/>
      <c r="CN57" s="167"/>
      <c r="CO57" s="167"/>
      <c r="CP57" s="167"/>
      <c r="CQ57" s="167"/>
      <c r="CR57" s="12"/>
    </row>
    <row r="58" spans="1:96" ht="19.5" customHeight="1" thickBot="1">
      <c r="A58" s="20">
        <f t="shared" si="2"/>
        <v>0</v>
      </c>
      <c r="B58" s="24">
        <v>48</v>
      </c>
      <c r="C58" s="80"/>
      <c r="D58" s="177"/>
      <c r="E58" s="178"/>
      <c r="F58" s="178"/>
      <c r="G58" s="178"/>
      <c r="H58" s="178"/>
      <c r="I58" s="177"/>
      <c r="J58" s="178"/>
      <c r="K58" s="178"/>
      <c r="L58" s="178"/>
      <c r="M58" s="178"/>
      <c r="N58" s="177"/>
      <c r="O58" s="178"/>
      <c r="P58" s="178"/>
      <c r="Q58" s="178"/>
      <c r="R58" s="178"/>
      <c r="S58" s="177"/>
      <c r="T58" s="178"/>
      <c r="U58" s="178"/>
      <c r="V58" s="178"/>
      <c r="W58" s="178"/>
      <c r="X58" s="175"/>
      <c r="Y58" s="176"/>
      <c r="Z58" s="176"/>
      <c r="AA58" s="176"/>
      <c r="AB58" s="176"/>
      <c r="AC58" s="177"/>
      <c r="AD58" s="178"/>
      <c r="AE58" s="178"/>
      <c r="AF58" s="178"/>
      <c r="AG58" s="178"/>
      <c r="AH58" s="166"/>
      <c r="AI58" s="167"/>
      <c r="AJ58" s="166"/>
      <c r="AK58" s="167"/>
      <c r="AL58" s="166"/>
      <c r="AM58" s="167"/>
      <c r="AN58" s="166"/>
      <c r="AO58" s="167"/>
      <c r="AP58" s="166"/>
      <c r="AQ58" s="167"/>
      <c r="AR58" s="166"/>
      <c r="AS58" s="167"/>
      <c r="AT58" s="172">
        <f t="shared" si="0"/>
        <v>0</v>
      </c>
      <c r="AU58" s="172"/>
      <c r="AV58" s="172"/>
      <c r="AW58" s="172"/>
      <c r="AX58" s="172"/>
      <c r="AY58" s="166"/>
      <c r="AZ58" s="167"/>
      <c r="BA58" s="167"/>
      <c r="BB58" s="167"/>
      <c r="BC58" s="167"/>
      <c r="BD58" s="166"/>
      <c r="BE58" s="167"/>
      <c r="BF58" s="167"/>
      <c r="BG58" s="167"/>
      <c r="BH58" s="167"/>
      <c r="BI58" s="173">
        <f t="shared" si="1"/>
        <v>0</v>
      </c>
      <c r="BJ58" s="174"/>
      <c r="BK58" s="174"/>
      <c r="BL58" s="174"/>
      <c r="BM58" s="174"/>
      <c r="BN58" s="166"/>
      <c r="BO58" s="167"/>
      <c r="BP58" s="167"/>
      <c r="BQ58" s="167"/>
      <c r="BR58" s="167"/>
      <c r="BS58" s="166"/>
      <c r="BT58" s="167"/>
      <c r="BU58" s="167"/>
      <c r="BV58" s="167"/>
      <c r="BW58" s="167"/>
      <c r="BX58" s="166"/>
      <c r="BY58" s="167"/>
      <c r="BZ58" s="167"/>
      <c r="CA58" s="167"/>
      <c r="CB58" s="167"/>
      <c r="CC58" s="166"/>
      <c r="CD58" s="167"/>
      <c r="CE58" s="167"/>
      <c r="CF58" s="167"/>
      <c r="CG58" s="167"/>
      <c r="CH58" s="166"/>
      <c r="CI58" s="167"/>
      <c r="CJ58" s="167"/>
      <c r="CK58" s="167"/>
      <c r="CL58" s="167"/>
      <c r="CM58" s="166"/>
      <c r="CN58" s="167"/>
      <c r="CO58" s="167"/>
      <c r="CP58" s="167"/>
      <c r="CQ58" s="167"/>
      <c r="CR58" s="12"/>
    </row>
    <row r="59" spans="1:96" ht="19.5" customHeight="1" thickBot="1">
      <c r="A59" s="20">
        <f t="shared" si="2"/>
        <v>0</v>
      </c>
      <c r="B59" s="24">
        <v>49</v>
      </c>
      <c r="C59" s="80"/>
      <c r="D59" s="177"/>
      <c r="E59" s="178"/>
      <c r="F59" s="178"/>
      <c r="G59" s="178"/>
      <c r="H59" s="178"/>
      <c r="I59" s="177"/>
      <c r="J59" s="178"/>
      <c r="K59" s="178"/>
      <c r="L59" s="178"/>
      <c r="M59" s="178"/>
      <c r="N59" s="177"/>
      <c r="O59" s="178"/>
      <c r="P59" s="178"/>
      <c r="Q59" s="178"/>
      <c r="R59" s="178"/>
      <c r="S59" s="177"/>
      <c r="T59" s="178"/>
      <c r="U59" s="178"/>
      <c r="V59" s="178"/>
      <c r="W59" s="178"/>
      <c r="X59" s="175"/>
      <c r="Y59" s="176"/>
      <c r="Z59" s="176"/>
      <c r="AA59" s="176"/>
      <c r="AB59" s="176"/>
      <c r="AC59" s="177"/>
      <c r="AD59" s="178"/>
      <c r="AE59" s="178"/>
      <c r="AF59" s="178"/>
      <c r="AG59" s="178"/>
      <c r="AH59" s="166"/>
      <c r="AI59" s="167"/>
      <c r="AJ59" s="166"/>
      <c r="AK59" s="167"/>
      <c r="AL59" s="166"/>
      <c r="AM59" s="167"/>
      <c r="AN59" s="166"/>
      <c r="AO59" s="167"/>
      <c r="AP59" s="166"/>
      <c r="AQ59" s="167"/>
      <c r="AR59" s="166"/>
      <c r="AS59" s="167"/>
      <c r="AT59" s="172">
        <f t="shared" si="0"/>
        <v>0</v>
      </c>
      <c r="AU59" s="172"/>
      <c r="AV59" s="172"/>
      <c r="AW59" s="172"/>
      <c r="AX59" s="172"/>
      <c r="AY59" s="166"/>
      <c r="AZ59" s="167"/>
      <c r="BA59" s="167"/>
      <c r="BB59" s="167"/>
      <c r="BC59" s="167"/>
      <c r="BD59" s="166"/>
      <c r="BE59" s="167"/>
      <c r="BF59" s="167"/>
      <c r="BG59" s="167"/>
      <c r="BH59" s="167"/>
      <c r="BI59" s="173">
        <f t="shared" si="1"/>
        <v>0</v>
      </c>
      <c r="BJ59" s="174"/>
      <c r="BK59" s="174"/>
      <c r="BL59" s="174"/>
      <c r="BM59" s="174"/>
      <c r="BN59" s="166"/>
      <c r="BO59" s="167"/>
      <c r="BP59" s="167"/>
      <c r="BQ59" s="167"/>
      <c r="BR59" s="167"/>
      <c r="BS59" s="166"/>
      <c r="BT59" s="167"/>
      <c r="BU59" s="167"/>
      <c r="BV59" s="167"/>
      <c r="BW59" s="167"/>
      <c r="BX59" s="166"/>
      <c r="BY59" s="167"/>
      <c r="BZ59" s="167"/>
      <c r="CA59" s="167"/>
      <c r="CB59" s="167"/>
      <c r="CC59" s="166"/>
      <c r="CD59" s="167"/>
      <c r="CE59" s="167"/>
      <c r="CF59" s="167"/>
      <c r="CG59" s="167"/>
      <c r="CH59" s="166"/>
      <c r="CI59" s="167"/>
      <c r="CJ59" s="167"/>
      <c r="CK59" s="167"/>
      <c r="CL59" s="167"/>
      <c r="CM59" s="166"/>
      <c r="CN59" s="167"/>
      <c r="CO59" s="167"/>
      <c r="CP59" s="167"/>
      <c r="CQ59" s="167"/>
      <c r="CR59" s="12"/>
    </row>
    <row r="60" spans="1:96" ht="19.5" customHeight="1" thickBot="1">
      <c r="A60" s="20">
        <f t="shared" si="2"/>
        <v>0</v>
      </c>
      <c r="B60" s="24">
        <v>50</v>
      </c>
      <c r="C60" s="80"/>
      <c r="D60" s="177"/>
      <c r="E60" s="178"/>
      <c r="F60" s="178"/>
      <c r="G60" s="178"/>
      <c r="H60" s="178"/>
      <c r="I60" s="177"/>
      <c r="J60" s="178"/>
      <c r="K60" s="178"/>
      <c r="L60" s="178"/>
      <c r="M60" s="178"/>
      <c r="N60" s="177"/>
      <c r="O60" s="178"/>
      <c r="P60" s="178"/>
      <c r="Q60" s="178"/>
      <c r="R60" s="178"/>
      <c r="S60" s="177"/>
      <c r="T60" s="178"/>
      <c r="U60" s="178"/>
      <c r="V60" s="178"/>
      <c r="W60" s="178"/>
      <c r="X60" s="175"/>
      <c r="Y60" s="176"/>
      <c r="Z60" s="176"/>
      <c r="AA60" s="176"/>
      <c r="AB60" s="176"/>
      <c r="AC60" s="177"/>
      <c r="AD60" s="178"/>
      <c r="AE60" s="178"/>
      <c r="AF60" s="178"/>
      <c r="AG60" s="178"/>
      <c r="AH60" s="166"/>
      <c r="AI60" s="167"/>
      <c r="AJ60" s="166"/>
      <c r="AK60" s="167"/>
      <c r="AL60" s="166"/>
      <c r="AM60" s="167"/>
      <c r="AN60" s="166"/>
      <c r="AO60" s="167"/>
      <c r="AP60" s="166"/>
      <c r="AQ60" s="167"/>
      <c r="AR60" s="166"/>
      <c r="AS60" s="167"/>
      <c r="AT60" s="172">
        <f t="shared" si="0"/>
        <v>0</v>
      </c>
      <c r="AU60" s="172"/>
      <c r="AV60" s="172"/>
      <c r="AW60" s="172"/>
      <c r="AX60" s="172"/>
      <c r="AY60" s="166"/>
      <c r="AZ60" s="167"/>
      <c r="BA60" s="167"/>
      <c r="BB60" s="167"/>
      <c r="BC60" s="167"/>
      <c r="BD60" s="166"/>
      <c r="BE60" s="167"/>
      <c r="BF60" s="167"/>
      <c r="BG60" s="167"/>
      <c r="BH60" s="167"/>
      <c r="BI60" s="173">
        <f t="shared" si="1"/>
        <v>0</v>
      </c>
      <c r="BJ60" s="174"/>
      <c r="BK60" s="174"/>
      <c r="BL60" s="174"/>
      <c r="BM60" s="174"/>
      <c r="BN60" s="166"/>
      <c r="BO60" s="167"/>
      <c r="BP60" s="167"/>
      <c r="BQ60" s="167"/>
      <c r="BR60" s="167"/>
      <c r="BS60" s="166"/>
      <c r="BT60" s="167"/>
      <c r="BU60" s="167"/>
      <c r="BV60" s="167"/>
      <c r="BW60" s="167"/>
      <c r="BX60" s="166"/>
      <c r="BY60" s="167"/>
      <c r="BZ60" s="167"/>
      <c r="CA60" s="167"/>
      <c r="CB60" s="167"/>
      <c r="CC60" s="166"/>
      <c r="CD60" s="167"/>
      <c r="CE60" s="167"/>
      <c r="CF60" s="167"/>
      <c r="CG60" s="167"/>
      <c r="CH60" s="166"/>
      <c r="CI60" s="167"/>
      <c r="CJ60" s="167"/>
      <c r="CK60" s="167"/>
      <c r="CL60" s="167"/>
      <c r="CM60" s="166"/>
      <c r="CN60" s="167"/>
      <c r="CO60" s="167"/>
      <c r="CP60" s="167"/>
      <c r="CQ60" s="167"/>
      <c r="CR60" s="12"/>
    </row>
    <row r="61" spans="1:96" ht="19.5" customHeight="1" thickBot="1">
      <c r="A61" s="20">
        <f t="shared" si="2"/>
        <v>0</v>
      </c>
      <c r="B61" s="24">
        <v>51</v>
      </c>
      <c r="C61" s="80"/>
      <c r="D61" s="177"/>
      <c r="E61" s="178"/>
      <c r="F61" s="178"/>
      <c r="G61" s="178"/>
      <c r="H61" s="178"/>
      <c r="I61" s="177"/>
      <c r="J61" s="178"/>
      <c r="K61" s="178"/>
      <c r="L61" s="178"/>
      <c r="M61" s="178"/>
      <c r="N61" s="177"/>
      <c r="O61" s="178"/>
      <c r="P61" s="178"/>
      <c r="Q61" s="178"/>
      <c r="R61" s="178"/>
      <c r="S61" s="177"/>
      <c r="T61" s="178"/>
      <c r="U61" s="178"/>
      <c r="V61" s="178"/>
      <c r="W61" s="178"/>
      <c r="X61" s="175"/>
      <c r="Y61" s="176"/>
      <c r="Z61" s="176"/>
      <c r="AA61" s="176"/>
      <c r="AB61" s="176"/>
      <c r="AC61" s="177"/>
      <c r="AD61" s="178"/>
      <c r="AE61" s="178"/>
      <c r="AF61" s="178"/>
      <c r="AG61" s="178"/>
      <c r="AH61" s="166"/>
      <c r="AI61" s="167"/>
      <c r="AJ61" s="166"/>
      <c r="AK61" s="167"/>
      <c r="AL61" s="166"/>
      <c r="AM61" s="167"/>
      <c r="AN61" s="166"/>
      <c r="AO61" s="167"/>
      <c r="AP61" s="166"/>
      <c r="AQ61" s="167"/>
      <c r="AR61" s="166"/>
      <c r="AS61" s="167"/>
      <c r="AT61" s="172">
        <f t="shared" si="0"/>
        <v>0</v>
      </c>
      <c r="AU61" s="172"/>
      <c r="AV61" s="172"/>
      <c r="AW61" s="172"/>
      <c r="AX61" s="172"/>
      <c r="AY61" s="166"/>
      <c r="AZ61" s="167"/>
      <c r="BA61" s="167"/>
      <c r="BB61" s="167"/>
      <c r="BC61" s="167"/>
      <c r="BD61" s="166"/>
      <c r="BE61" s="167"/>
      <c r="BF61" s="167"/>
      <c r="BG61" s="167"/>
      <c r="BH61" s="167"/>
      <c r="BI61" s="173">
        <f t="shared" si="1"/>
        <v>0</v>
      </c>
      <c r="BJ61" s="174"/>
      <c r="BK61" s="174"/>
      <c r="BL61" s="174"/>
      <c r="BM61" s="174"/>
      <c r="BN61" s="166"/>
      <c r="BO61" s="167"/>
      <c r="BP61" s="167"/>
      <c r="BQ61" s="167"/>
      <c r="BR61" s="167"/>
      <c r="BS61" s="166"/>
      <c r="BT61" s="167"/>
      <c r="BU61" s="167"/>
      <c r="BV61" s="167"/>
      <c r="BW61" s="167"/>
      <c r="BX61" s="166"/>
      <c r="BY61" s="167"/>
      <c r="BZ61" s="167"/>
      <c r="CA61" s="167"/>
      <c r="CB61" s="167"/>
      <c r="CC61" s="166"/>
      <c r="CD61" s="167"/>
      <c r="CE61" s="167"/>
      <c r="CF61" s="167"/>
      <c r="CG61" s="167"/>
      <c r="CH61" s="166"/>
      <c r="CI61" s="167"/>
      <c r="CJ61" s="167"/>
      <c r="CK61" s="167"/>
      <c r="CL61" s="167"/>
      <c r="CM61" s="166"/>
      <c r="CN61" s="167"/>
      <c r="CO61" s="167"/>
      <c r="CP61" s="167"/>
      <c r="CQ61" s="167"/>
      <c r="CR61" s="12"/>
    </row>
    <row r="62" spans="1:96" ht="19.5" customHeight="1" thickBot="1">
      <c r="A62" s="20">
        <f t="shared" si="2"/>
        <v>0</v>
      </c>
      <c r="B62" s="24">
        <v>52</v>
      </c>
      <c r="C62" s="80"/>
      <c r="D62" s="177"/>
      <c r="E62" s="178"/>
      <c r="F62" s="178"/>
      <c r="G62" s="178"/>
      <c r="H62" s="178"/>
      <c r="I62" s="177"/>
      <c r="J62" s="178"/>
      <c r="K62" s="178"/>
      <c r="L62" s="178"/>
      <c r="M62" s="178"/>
      <c r="N62" s="177"/>
      <c r="O62" s="178"/>
      <c r="P62" s="178"/>
      <c r="Q62" s="178"/>
      <c r="R62" s="178"/>
      <c r="S62" s="177"/>
      <c r="T62" s="178"/>
      <c r="U62" s="178"/>
      <c r="V62" s="178"/>
      <c r="W62" s="178"/>
      <c r="X62" s="175"/>
      <c r="Y62" s="176"/>
      <c r="Z62" s="176"/>
      <c r="AA62" s="176"/>
      <c r="AB62" s="176"/>
      <c r="AC62" s="177"/>
      <c r="AD62" s="178"/>
      <c r="AE62" s="178"/>
      <c r="AF62" s="178"/>
      <c r="AG62" s="178"/>
      <c r="AH62" s="166"/>
      <c r="AI62" s="167"/>
      <c r="AJ62" s="166"/>
      <c r="AK62" s="167"/>
      <c r="AL62" s="166"/>
      <c r="AM62" s="167"/>
      <c r="AN62" s="166"/>
      <c r="AO62" s="167"/>
      <c r="AP62" s="166"/>
      <c r="AQ62" s="167"/>
      <c r="AR62" s="166"/>
      <c r="AS62" s="167"/>
      <c r="AT62" s="172">
        <f t="shared" si="0"/>
        <v>0</v>
      </c>
      <c r="AU62" s="172"/>
      <c r="AV62" s="172"/>
      <c r="AW62" s="172"/>
      <c r="AX62" s="172"/>
      <c r="AY62" s="166"/>
      <c r="AZ62" s="167"/>
      <c r="BA62" s="167"/>
      <c r="BB62" s="167"/>
      <c r="BC62" s="167"/>
      <c r="BD62" s="166"/>
      <c r="BE62" s="167"/>
      <c r="BF62" s="167"/>
      <c r="BG62" s="167"/>
      <c r="BH62" s="167"/>
      <c r="BI62" s="173">
        <f t="shared" si="1"/>
        <v>0</v>
      </c>
      <c r="BJ62" s="174"/>
      <c r="BK62" s="174"/>
      <c r="BL62" s="174"/>
      <c r="BM62" s="174"/>
      <c r="BN62" s="166"/>
      <c r="BO62" s="167"/>
      <c r="BP62" s="167"/>
      <c r="BQ62" s="167"/>
      <c r="BR62" s="167"/>
      <c r="BS62" s="166"/>
      <c r="BT62" s="167"/>
      <c r="BU62" s="167"/>
      <c r="BV62" s="167"/>
      <c r="BW62" s="167"/>
      <c r="BX62" s="166"/>
      <c r="BY62" s="167"/>
      <c r="BZ62" s="167"/>
      <c r="CA62" s="167"/>
      <c r="CB62" s="167"/>
      <c r="CC62" s="166"/>
      <c r="CD62" s="167"/>
      <c r="CE62" s="167"/>
      <c r="CF62" s="167"/>
      <c r="CG62" s="167"/>
      <c r="CH62" s="166"/>
      <c r="CI62" s="167"/>
      <c r="CJ62" s="167"/>
      <c r="CK62" s="167"/>
      <c r="CL62" s="167"/>
      <c r="CM62" s="166"/>
      <c r="CN62" s="167"/>
      <c r="CO62" s="167"/>
      <c r="CP62" s="167"/>
      <c r="CQ62" s="167"/>
      <c r="CR62" s="12"/>
    </row>
    <row r="63" spans="1:96" ht="19.5" customHeight="1" thickBot="1">
      <c r="A63" s="20">
        <f t="shared" si="2"/>
        <v>0</v>
      </c>
      <c r="B63" s="24">
        <v>53</v>
      </c>
      <c r="C63" s="80"/>
      <c r="D63" s="177"/>
      <c r="E63" s="178"/>
      <c r="F63" s="178"/>
      <c r="G63" s="178"/>
      <c r="H63" s="178"/>
      <c r="I63" s="177"/>
      <c r="J63" s="178"/>
      <c r="K63" s="178"/>
      <c r="L63" s="178"/>
      <c r="M63" s="178"/>
      <c r="N63" s="177"/>
      <c r="O63" s="178"/>
      <c r="P63" s="178"/>
      <c r="Q63" s="178"/>
      <c r="R63" s="178"/>
      <c r="S63" s="177"/>
      <c r="T63" s="178"/>
      <c r="U63" s="178"/>
      <c r="V63" s="178"/>
      <c r="W63" s="178"/>
      <c r="X63" s="175"/>
      <c r="Y63" s="176"/>
      <c r="Z63" s="176"/>
      <c r="AA63" s="176"/>
      <c r="AB63" s="176"/>
      <c r="AC63" s="177"/>
      <c r="AD63" s="178"/>
      <c r="AE63" s="178"/>
      <c r="AF63" s="178"/>
      <c r="AG63" s="178"/>
      <c r="AH63" s="166"/>
      <c r="AI63" s="167"/>
      <c r="AJ63" s="166"/>
      <c r="AK63" s="167"/>
      <c r="AL63" s="166"/>
      <c r="AM63" s="167"/>
      <c r="AN63" s="166"/>
      <c r="AO63" s="167"/>
      <c r="AP63" s="166"/>
      <c r="AQ63" s="167"/>
      <c r="AR63" s="166"/>
      <c r="AS63" s="167"/>
      <c r="AT63" s="172">
        <f t="shared" si="0"/>
        <v>0</v>
      </c>
      <c r="AU63" s="172"/>
      <c r="AV63" s="172"/>
      <c r="AW63" s="172"/>
      <c r="AX63" s="172"/>
      <c r="AY63" s="166"/>
      <c r="AZ63" s="167"/>
      <c r="BA63" s="167"/>
      <c r="BB63" s="167"/>
      <c r="BC63" s="167"/>
      <c r="BD63" s="166"/>
      <c r="BE63" s="167"/>
      <c r="BF63" s="167"/>
      <c r="BG63" s="167"/>
      <c r="BH63" s="167"/>
      <c r="BI63" s="173">
        <f t="shared" si="1"/>
        <v>0</v>
      </c>
      <c r="BJ63" s="174"/>
      <c r="BK63" s="174"/>
      <c r="BL63" s="174"/>
      <c r="BM63" s="174"/>
      <c r="BN63" s="166"/>
      <c r="BO63" s="167"/>
      <c r="BP63" s="167"/>
      <c r="BQ63" s="167"/>
      <c r="BR63" s="167"/>
      <c r="BS63" s="166"/>
      <c r="BT63" s="167"/>
      <c r="BU63" s="167"/>
      <c r="BV63" s="167"/>
      <c r="BW63" s="167"/>
      <c r="BX63" s="166"/>
      <c r="BY63" s="167"/>
      <c r="BZ63" s="167"/>
      <c r="CA63" s="167"/>
      <c r="CB63" s="167"/>
      <c r="CC63" s="166"/>
      <c r="CD63" s="167"/>
      <c r="CE63" s="167"/>
      <c r="CF63" s="167"/>
      <c r="CG63" s="167"/>
      <c r="CH63" s="166"/>
      <c r="CI63" s="167"/>
      <c r="CJ63" s="167"/>
      <c r="CK63" s="167"/>
      <c r="CL63" s="167"/>
      <c r="CM63" s="166"/>
      <c r="CN63" s="167"/>
      <c r="CO63" s="167"/>
      <c r="CP63" s="167"/>
      <c r="CQ63" s="167"/>
      <c r="CR63" s="12"/>
    </row>
    <row r="64" spans="1:96" ht="19.5" customHeight="1" thickBot="1">
      <c r="A64" s="20">
        <f t="shared" si="2"/>
        <v>0</v>
      </c>
      <c r="B64" s="24">
        <v>54</v>
      </c>
      <c r="C64" s="80"/>
      <c r="D64" s="177"/>
      <c r="E64" s="178"/>
      <c r="F64" s="178"/>
      <c r="G64" s="178"/>
      <c r="H64" s="178"/>
      <c r="I64" s="177"/>
      <c r="J64" s="178"/>
      <c r="K64" s="178"/>
      <c r="L64" s="178"/>
      <c r="M64" s="178"/>
      <c r="N64" s="177"/>
      <c r="O64" s="178"/>
      <c r="P64" s="178"/>
      <c r="Q64" s="178"/>
      <c r="R64" s="178"/>
      <c r="S64" s="177"/>
      <c r="T64" s="178"/>
      <c r="U64" s="178"/>
      <c r="V64" s="178"/>
      <c r="W64" s="178"/>
      <c r="X64" s="175"/>
      <c r="Y64" s="176"/>
      <c r="Z64" s="176"/>
      <c r="AA64" s="176"/>
      <c r="AB64" s="176"/>
      <c r="AC64" s="177"/>
      <c r="AD64" s="178"/>
      <c r="AE64" s="178"/>
      <c r="AF64" s="178"/>
      <c r="AG64" s="178"/>
      <c r="AH64" s="166"/>
      <c r="AI64" s="167"/>
      <c r="AJ64" s="166"/>
      <c r="AK64" s="167"/>
      <c r="AL64" s="166"/>
      <c r="AM64" s="167"/>
      <c r="AN64" s="166"/>
      <c r="AO64" s="167"/>
      <c r="AP64" s="166"/>
      <c r="AQ64" s="167"/>
      <c r="AR64" s="166"/>
      <c r="AS64" s="167"/>
      <c r="AT64" s="172">
        <f t="shared" si="0"/>
        <v>0</v>
      </c>
      <c r="AU64" s="172"/>
      <c r="AV64" s="172"/>
      <c r="AW64" s="172"/>
      <c r="AX64" s="172"/>
      <c r="AY64" s="166"/>
      <c r="AZ64" s="167"/>
      <c r="BA64" s="167"/>
      <c r="BB64" s="167"/>
      <c r="BC64" s="167"/>
      <c r="BD64" s="166"/>
      <c r="BE64" s="167"/>
      <c r="BF64" s="167"/>
      <c r="BG64" s="167"/>
      <c r="BH64" s="167"/>
      <c r="BI64" s="173">
        <f t="shared" si="1"/>
        <v>0</v>
      </c>
      <c r="BJ64" s="174"/>
      <c r="BK64" s="174"/>
      <c r="BL64" s="174"/>
      <c r="BM64" s="174"/>
      <c r="BN64" s="166"/>
      <c r="BO64" s="167"/>
      <c r="BP64" s="167"/>
      <c r="BQ64" s="167"/>
      <c r="BR64" s="167"/>
      <c r="BS64" s="166"/>
      <c r="BT64" s="167"/>
      <c r="BU64" s="167"/>
      <c r="BV64" s="167"/>
      <c r="BW64" s="167"/>
      <c r="BX64" s="166"/>
      <c r="BY64" s="167"/>
      <c r="BZ64" s="167"/>
      <c r="CA64" s="167"/>
      <c r="CB64" s="167"/>
      <c r="CC64" s="166"/>
      <c r="CD64" s="167"/>
      <c r="CE64" s="167"/>
      <c r="CF64" s="167"/>
      <c r="CG64" s="167"/>
      <c r="CH64" s="166"/>
      <c r="CI64" s="167"/>
      <c r="CJ64" s="167"/>
      <c r="CK64" s="167"/>
      <c r="CL64" s="167"/>
      <c r="CM64" s="166"/>
      <c r="CN64" s="167"/>
      <c r="CO64" s="167"/>
      <c r="CP64" s="167"/>
      <c r="CQ64" s="167"/>
      <c r="CR64" s="12"/>
    </row>
    <row r="65" spans="1:96" ht="19.5" customHeight="1" thickBot="1">
      <c r="A65" s="20">
        <f t="shared" si="2"/>
        <v>0</v>
      </c>
      <c r="B65" s="24">
        <v>55</v>
      </c>
      <c r="C65" s="80"/>
      <c r="D65" s="177"/>
      <c r="E65" s="178"/>
      <c r="F65" s="178"/>
      <c r="G65" s="178"/>
      <c r="H65" s="178"/>
      <c r="I65" s="177"/>
      <c r="J65" s="178"/>
      <c r="K65" s="178"/>
      <c r="L65" s="178"/>
      <c r="M65" s="178"/>
      <c r="N65" s="177"/>
      <c r="O65" s="178"/>
      <c r="P65" s="178"/>
      <c r="Q65" s="178"/>
      <c r="R65" s="178"/>
      <c r="S65" s="177"/>
      <c r="T65" s="178"/>
      <c r="U65" s="178"/>
      <c r="V65" s="178"/>
      <c r="W65" s="178"/>
      <c r="X65" s="175"/>
      <c r="Y65" s="176"/>
      <c r="Z65" s="176"/>
      <c r="AA65" s="176"/>
      <c r="AB65" s="176"/>
      <c r="AC65" s="177"/>
      <c r="AD65" s="178"/>
      <c r="AE65" s="178"/>
      <c r="AF65" s="178"/>
      <c r="AG65" s="178"/>
      <c r="AH65" s="166"/>
      <c r="AI65" s="167"/>
      <c r="AJ65" s="166"/>
      <c r="AK65" s="167"/>
      <c r="AL65" s="166"/>
      <c r="AM65" s="167"/>
      <c r="AN65" s="166"/>
      <c r="AO65" s="167"/>
      <c r="AP65" s="166"/>
      <c r="AQ65" s="167"/>
      <c r="AR65" s="166"/>
      <c r="AS65" s="167"/>
      <c r="AT65" s="172">
        <f t="shared" si="0"/>
        <v>0</v>
      </c>
      <c r="AU65" s="172"/>
      <c r="AV65" s="172"/>
      <c r="AW65" s="172"/>
      <c r="AX65" s="172"/>
      <c r="AY65" s="166"/>
      <c r="AZ65" s="167"/>
      <c r="BA65" s="167"/>
      <c r="BB65" s="167"/>
      <c r="BC65" s="167"/>
      <c r="BD65" s="166"/>
      <c r="BE65" s="167"/>
      <c r="BF65" s="167"/>
      <c r="BG65" s="167"/>
      <c r="BH65" s="167"/>
      <c r="BI65" s="173">
        <f t="shared" si="1"/>
        <v>0</v>
      </c>
      <c r="BJ65" s="174"/>
      <c r="BK65" s="174"/>
      <c r="BL65" s="174"/>
      <c r="BM65" s="174"/>
      <c r="BN65" s="166"/>
      <c r="BO65" s="167"/>
      <c r="BP65" s="167"/>
      <c r="BQ65" s="167"/>
      <c r="BR65" s="167"/>
      <c r="BS65" s="166"/>
      <c r="BT65" s="167"/>
      <c r="BU65" s="167"/>
      <c r="BV65" s="167"/>
      <c r="BW65" s="167"/>
      <c r="BX65" s="166"/>
      <c r="BY65" s="167"/>
      <c r="BZ65" s="167"/>
      <c r="CA65" s="167"/>
      <c r="CB65" s="167"/>
      <c r="CC65" s="166"/>
      <c r="CD65" s="167"/>
      <c r="CE65" s="167"/>
      <c r="CF65" s="167"/>
      <c r="CG65" s="167"/>
      <c r="CH65" s="166"/>
      <c r="CI65" s="167"/>
      <c r="CJ65" s="167"/>
      <c r="CK65" s="167"/>
      <c r="CL65" s="167"/>
      <c r="CM65" s="166"/>
      <c r="CN65" s="167"/>
      <c r="CO65" s="167"/>
      <c r="CP65" s="167"/>
      <c r="CQ65" s="167"/>
      <c r="CR65" s="12"/>
    </row>
    <row r="66" spans="1:96" ht="19.5" customHeight="1" thickBot="1">
      <c r="A66" s="20">
        <f t="shared" si="2"/>
        <v>0</v>
      </c>
      <c r="B66" s="24">
        <v>56</v>
      </c>
      <c r="C66" s="80"/>
      <c r="D66" s="177"/>
      <c r="E66" s="178"/>
      <c r="F66" s="178"/>
      <c r="G66" s="178"/>
      <c r="H66" s="178"/>
      <c r="I66" s="177"/>
      <c r="J66" s="178"/>
      <c r="K66" s="178"/>
      <c r="L66" s="178"/>
      <c r="M66" s="178"/>
      <c r="N66" s="177"/>
      <c r="O66" s="178"/>
      <c r="P66" s="178"/>
      <c r="Q66" s="178"/>
      <c r="R66" s="178"/>
      <c r="S66" s="177"/>
      <c r="T66" s="178"/>
      <c r="U66" s="178"/>
      <c r="V66" s="178"/>
      <c r="W66" s="178"/>
      <c r="X66" s="175"/>
      <c r="Y66" s="176"/>
      <c r="Z66" s="176"/>
      <c r="AA66" s="176"/>
      <c r="AB66" s="176"/>
      <c r="AC66" s="177"/>
      <c r="AD66" s="178"/>
      <c r="AE66" s="178"/>
      <c r="AF66" s="178"/>
      <c r="AG66" s="178"/>
      <c r="AH66" s="166"/>
      <c r="AI66" s="167"/>
      <c r="AJ66" s="166"/>
      <c r="AK66" s="167"/>
      <c r="AL66" s="166"/>
      <c r="AM66" s="167"/>
      <c r="AN66" s="166"/>
      <c r="AO66" s="167"/>
      <c r="AP66" s="166"/>
      <c r="AQ66" s="167"/>
      <c r="AR66" s="166"/>
      <c r="AS66" s="167"/>
      <c r="AT66" s="172">
        <f t="shared" si="0"/>
        <v>0</v>
      </c>
      <c r="AU66" s="172"/>
      <c r="AV66" s="172"/>
      <c r="AW66" s="172"/>
      <c r="AX66" s="172"/>
      <c r="AY66" s="166"/>
      <c r="AZ66" s="167"/>
      <c r="BA66" s="167"/>
      <c r="BB66" s="167"/>
      <c r="BC66" s="167"/>
      <c r="BD66" s="166"/>
      <c r="BE66" s="167"/>
      <c r="BF66" s="167"/>
      <c r="BG66" s="167"/>
      <c r="BH66" s="167"/>
      <c r="BI66" s="173">
        <f t="shared" si="1"/>
        <v>0</v>
      </c>
      <c r="BJ66" s="174"/>
      <c r="BK66" s="174"/>
      <c r="BL66" s="174"/>
      <c r="BM66" s="174"/>
      <c r="BN66" s="166"/>
      <c r="BO66" s="167"/>
      <c r="BP66" s="167"/>
      <c r="BQ66" s="167"/>
      <c r="BR66" s="167"/>
      <c r="BS66" s="166"/>
      <c r="BT66" s="167"/>
      <c r="BU66" s="167"/>
      <c r="BV66" s="167"/>
      <c r="BW66" s="167"/>
      <c r="BX66" s="166"/>
      <c r="BY66" s="167"/>
      <c r="BZ66" s="167"/>
      <c r="CA66" s="167"/>
      <c r="CB66" s="167"/>
      <c r="CC66" s="166"/>
      <c r="CD66" s="167"/>
      <c r="CE66" s="167"/>
      <c r="CF66" s="167"/>
      <c r="CG66" s="167"/>
      <c r="CH66" s="166"/>
      <c r="CI66" s="167"/>
      <c r="CJ66" s="167"/>
      <c r="CK66" s="167"/>
      <c r="CL66" s="167"/>
      <c r="CM66" s="166"/>
      <c r="CN66" s="167"/>
      <c r="CO66" s="167"/>
      <c r="CP66" s="167"/>
      <c r="CQ66" s="167"/>
      <c r="CR66" s="12"/>
    </row>
    <row r="67" spans="1:96" ht="19.5" customHeight="1" thickBot="1">
      <c r="A67" s="20">
        <f t="shared" si="2"/>
        <v>0</v>
      </c>
      <c r="B67" s="24">
        <v>57</v>
      </c>
      <c r="C67" s="80"/>
      <c r="D67" s="177"/>
      <c r="E67" s="178"/>
      <c r="F67" s="178"/>
      <c r="G67" s="178"/>
      <c r="H67" s="178"/>
      <c r="I67" s="177"/>
      <c r="J67" s="178"/>
      <c r="K67" s="178"/>
      <c r="L67" s="178"/>
      <c r="M67" s="178"/>
      <c r="N67" s="177"/>
      <c r="O67" s="178"/>
      <c r="P67" s="178"/>
      <c r="Q67" s="178"/>
      <c r="R67" s="178"/>
      <c r="S67" s="177"/>
      <c r="T67" s="178"/>
      <c r="U67" s="178"/>
      <c r="V67" s="178"/>
      <c r="W67" s="178"/>
      <c r="X67" s="175"/>
      <c r="Y67" s="176"/>
      <c r="Z67" s="176"/>
      <c r="AA67" s="176"/>
      <c r="AB67" s="176"/>
      <c r="AC67" s="177"/>
      <c r="AD67" s="178"/>
      <c r="AE67" s="178"/>
      <c r="AF67" s="178"/>
      <c r="AG67" s="178"/>
      <c r="AH67" s="166"/>
      <c r="AI67" s="167"/>
      <c r="AJ67" s="166"/>
      <c r="AK67" s="167"/>
      <c r="AL67" s="166"/>
      <c r="AM67" s="167"/>
      <c r="AN67" s="166"/>
      <c r="AO67" s="167"/>
      <c r="AP67" s="166"/>
      <c r="AQ67" s="167"/>
      <c r="AR67" s="166"/>
      <c r="AS67" s="167"/>
      <c r="AT67" s="172">
        <f t="shared" si="0"/>
        <v>0</v>
      </c>
      <c r="AU67" s="172"/>
      <c r="AV67" s="172"/>
      <c r="AW67" s="172"/>
      <c r="AX67" s="172"/>
      <c r="AY67" s="166"/>
      <c r="AZ67" s="167"/>
      <c r="BA67" s="167"/>
      <c r="BB67" s="167"/>
      <c r="BC67" s="167"/>
      <c r="BD67" s="166"/>
      <c r="BE67" s="167"/>
      <c r="BF67" s="167"/>
      <c r="BG67" s="167"/>
      <c r="BH67" s="167"/>
      <c r="BI67" s="173">
        <f t="shared" si="1"/>
        <v>0</v>
      </c>
      <c r="BJ67" s="174"/>
      <c r="BK67" s="174"/>
      <c r="BL67" s="174"/>
      <c r="BM67" s="174"/>
      <c r="BN67" s="166"/>
      <c r="BO67" s="167"/>
      <c r="BP67" s="167"/>
      <c r="BQ67" s="167"/>
      <c r="BR67" s="167"/>
      <c r="BS67" s="166"/>
      <c r="BT67" s="167"/>
      <c r="BU67" s="167"/>
      <c r="BV67" s="167"/>
      <c r="BW67" s="167"/>
      <c r="BX67" s="166"/>
      <c r="BY67" s="167"/>
      <c r="BZ67" s="167"/>
      <c r="CA67" s="167"/>
      <c r="CB67" s="167"/>
      <c r="CC67" s="166"/>
      <c r="CD67" s="167"/>
      <c r="CE67" s="167"/>
      <c r="CF67" s="167"/>
      <c r="CG67" s="167"/>
      <c r="CH67" s="166"/>
      <c r="CI67" s="167"/>
      <c r="CJ67" s="167"/>
      <c r="CK67" s="167"/>
      <c r="CL67" s="167"/>
      <c r="CM67" s="166"/>
      <c r="CN67" s="167"/>
      <c r="CO67" s="167"/>
      <c r="CP67" s="167"/>
      <c r="CQ67" s="167"/>
      <c r="CR67" s="12"/>
    </row>
    <row r="68" spans="1:96" ht="19.5" customHeight="1" thickBot="1">
      <c r="A68" s="20">
        <f t="shared" si="2"/>
        <v>0</v>
      </c>
      <c r="B68" s="24">
        <v>58</v>
      </c>
      <c r="C68" s="80"/>
      <c r="D68" s="177"/>
      <c r="E68" s="178"/>
      <c r="F68" s="178"/>
      <c r="G68" s="178"/>
      <c r="H68" s="178"/>
      <c r="I68" s="177"/>
      <c r="J68" s="178"/>
      <c r="K68" s="178"/>
      <c r="L68" s="178"/>
      <c r="M68" s="178"/>
      <c r="N68" s="177"/>
      <c r="O68" s="178"/>
      <c r="P68" s="178"/>
      <c r="Q68" s="178"/>
      <c r="R68" s="178"/>
      <c r="S68" s="177"/>
      <c r="T68" s="178"/>
      <c r="U68" s="178"/>
      <c r="V68" s="178"/>
      <c r="W68" s="178"/>
      <c r="X68" s="175"/>
      <c r="Y68" s="176"/>
      <c r="Z68" s="176"/>
      <c r="AA68" s="176"/>
      <c r="AB68" s="176"/>
      <c r="AC68" s="177"/>
      <c r="AD68" s="178"/>
      <c r="AE68" s="178"/>
      <c r="AF68" s="178"/>
      <c r="AG68" s="178"/>
      <c r="AH68" s="166"/>
      <c r="AI68" s="167"/>
      <c r="AJ68" s="166"/>
      <c r="AK68" s="167"/>
      <c r="AL68" s="166"/>
      <c r="AM68" s="167"/>
      <c r="AN68" s="166"/>
      <c r="AO68" s="167"/>
      <c r="AP68" s="166"/>
      <c r="AQ68" s="167"/>
      <c r="AR68" s="166"/>
      <c r="AS68" s="167"/>
      <c r="AT68" s="172">
        <f t="shared" si="0"/>
        <v>0</v>
      </c>
      <c r="AU68" s="172"/>
      <c r="AV68" s="172"/>
      <c r="AW68" s="172"/>
      <c r="AX68" s="172"/>
      <c r="AY68" s="166"/>
      <c r="AZ68" s="167"/>
      <c r="BA68" s="167"/>
      <c r="BB68" s="167"/>
      <c r="BC68" s="167"/>
      <c r="BD68" s="166"/>
      <c r="BE68" s="167"/>
      <c r="BF68" s="167"/>
      <c r="BG68" s="167"/>
      <c r="BH68" s="167"/>
      <c r="BI68" s="173">
        <f t="shared" si="1"/>
        <v>0</v>
      </c>
      <c r="BJ68" s="174"/>
      <c r="BK68" s="174"/>
      <c r="BL68" s="174"/>
      <c r="BM68" s="174"/>
      <c r="BN68" s="166"/>
      <c r="BO68" s="167"/>
      <c r="BP68" s="167"/>
      <c r="BQ68" s="167"/>
      <c r="BR68" s="167"/>
      <c r="BS68" s="166"/>
      <c r="BT68" s="167"/>
      <c r="BU68" s="167"/>
      <c r="BV68" s="167"/>
      <c r="BW68" s="167"/>
      <c r="BX68" s="166"/>
      <c r="BY68" s="167"/>
      <c r="BZ68" s="167"/>
      <c r="CA68" s="167"/>
      <c r="CB68" s="167"/>
      <c r="CC68" s="166"/>
      <c r="CD68" s="167"/>
      <c r="CE68" s="167"/>
      <c r="CF68" s="167"/>
      <c r="CG68" s="167"/>
      <c r="CH68" s="166"/>
      <c r="CI68" s="167"/>
      <c r="CJ68" s="167"/>
      <c r="CK68" s="167"/>
      <c r="CL68" s="167"/>
      <c r="CM68" s="166"/>
      <c r="CN68" s="167"/>
      <c r="CO68" s="167"/>
      <c r="CP68" s="167"/>
      <c r="CQ68" s="167"/>
      <c r="CR68" s="12"/>
    </row>
    <row r="69" spans="1:96" ht="19.5" customHeight="1" thickBot="1">
      <c r="A69" s="20">
        <f t="shared" si="2"/>
        <v>0</v>
      </c>
      <c r="B69" s="24">
        <v>59</v>
      </c>
      <c r="C69" s="80"/>
      <c r="D69" s="177"/>
      <c r="E69" s="178"/>
      <c r="F69" s="178"/>
      <c r="G69" s="178"/>
      <c r="H69" s="178"/>
      <c r="I69" s="177"/>
      <c r="J69" s="178"/>
      <c r="K69" s="178"/>
      <c r="L69" s="178"/>
      <c r="M69" s="178"/>
      <c r="N69" s="177"/>
      <c r="O69" s="178"/>
      <c r="P69" s="178"/>
      <c r="Q69" s="178"/>
      <c r="R69" s="178"/>
      <c r="S69" s="177"/>
      <c r="T69" s="178"/>
      <c r="U69" s="178"/>
      <c r="V69" s="178"/>
      <c r="W69" s="178"/>
      <c r="X69" s="175"/>
      <c r="Y69" s="176"/>
      <c r="Z69" s="176"/>
      <c r="AA69" s="176"/>
      <c r="AB69" s="176"/>
      <c r="AC69" s="177"/>
      <c r="AD69" s="178"/>
      <c r="AE69" s="178"/>
      <c r="AF69" s="178"/>
      <c r="AG69" s="178"/>
      <c r="AH69" s="166"/>
      <c r="AI69" s="167"/>
      <c r="AJ69" s="166"/>
      <c r="AK69" s="167"/>
      <c r="AL69" s="166"/>
      <c r="AM69" s="167"/>
      <c r="AN69" s="166"/>
      <c r="AO69" s="167"/>
      <c r="AP69" s="166"/>
      <c r="AQ69" s="167"/>
      <c r="AR69" s="166"/>
      <c r="AS69" s="167"/>
      <c r="AT69" s="172">
        <f t="shared" si="0"/>
        <v>0</v>
      </c>
      <c r="AU69" s="172"/>
      <c r="AV69" s="172"/>
      <c r="AW69" s="172"/>
      <c r="AX69" s="172"/>
      <c r="AY69" s="166"/>
      <c r="AZ69" s="167"/>
      <c r="BA69" s="167"/>
      <c r="BB69" s="167"/>
      <c r="BC69" s="167"/>
      <c r="BD69" s="166"/>
      <c r="BE69" s="167"/>
      <c r="BF69" s="167"/>
      <c r="BG69" s="167"/>
      <c r="BH69" s="167"/>
      <c r="BI69" s="173">
        <f t="shared" si="1"/>
        <v>0</v>
      </c>
      <c r="BJ69" s="174"/>
      <c r="BK69" s="174"/>
      <c r="BL69" s="174"/>
      <c r="BM69" s="174"/>
      <c r="BN69" s="166"/>
      <c r="BO69" s="167"/>
      <c r="BP69" s="167"/>
      <c r="BQ69" s="167"/>
      <c r="BR69" s="167"/>
      <c r="BS69" s="166"/>
      <c r="BT69" s="167"/>
      <c r="BU69" s="167"/>
      <c r="BV69" s="167"/>
      <c r="BW69" s="167"/>
      <c r="BX69" s="166"/>
      <c r="BY69" s="167"/>
      <c r="BZ69" s="167"/>
      <c r="CA69" s="167"/>
      <c r="CB69" s="167"/>
      <c r="CC69" s="166"/>
      <c r="CD69" s="167"/>
      <c r="CE69" s="167"/>
      <c r="CF69" s="167"/>
      <c r="CG69" s="167"/>
      <c r="CH69" s="166"/>
      <c r="CI69" s="167"/>
      <c r="CJ69" s="167"/>
      <c r="CK69" s="167"/>
      <c r="CL69" s="167"/>
      <c r="CM69" s="166"/>
      <c r="CN69" s="167"/>
      <c r="CO69" s="167"/>
      <c r="CP69" s="167"/>
      <c r="CQ69" s="167"/>
      <c r="CR69" s="12"/>
    </row>
    <row r="70" spans="1:96" ht="19.5" customHeight="1" thickBot="1">
      <c r="A70" s="20">
        <f t="shared" si="2"/>
        <v>0</v>
      </c>
      <c r="B70" s="24">
        <v>60</v>
      </c>
      <c r="C70" s="80"/>
      <c r="D70" s="177"/>
      <c r="E70" s="178"/>
      <c r="F70" s="178"/>
      <c r="G70" s="178"/>
      <c r="H70" s="178"/>
      <c r="I70" s="177"/>
      <c r="J70" s="178"/>
      <c r="K70" s="178"/>
      <c r="L70" s="178"/>
      <c r="M70" s="178"/>
      <c r="N70" s="177"/>
      <c r="O70" s="178"/>
      <c r="P70" s="178"/>
      <c r="Q70" s="178"/>
      <c r="R70" s="178"/>
      <c r="S70" s="177"/>
      <c r="T70" s="178"/>
      <c r="U70" s="178"/>
      <c r="V70" s="178"/>
      <c r="W70" s="178"/>
      <c r="X70" s="175"/>
      <c r="Y70" s="176"/>
      <c r="Z70" s="176"/>
      <c r="AA70" s="176"/>
      <c r="AB70" s="176"/>
      <c r="AC70" s="177"/>
      <c r="AD70" s="178"/>
      <c r="AE70" s="178"/>
      <c r="AF70" s="178"/>
      <c r="AG70" s="178"/>
      <c r="AH70" s="166"/>
      <c r="AI70" s="167"/>
      <c r="AJ70" s="166"/>
      <c r="AK70" s="167"/>
      <c r="AL70" s="166"/>
      <c r="AM70" s="167"/>
      <c r="AN70" s="166"/>
      <c r="AO70" s="167"/>
      <c r="AP70" s="166"/>
      <c r="AQ70" s="167"/>
      <c r="AR70" s="166"/>
      <c r="AS70" s="167"/>
      <c r="AT70" s="172">
        <f t="shared" si="0"/>
        <v>0</v>
      </c>
      <c r="AU70" s="172"/>
      <c r="AV70" s="172"/>
      <c r="AW70" s="172"/>
      <c r="AX70" s="172"/>
      <c r="AY70" s="166"/>
      <c r="AZ70" s="167"/>
      <c r="BA70" s="167"/>
      <c r="BB70" s="167"/>
      <c r="BC70" s="167"/>
      <c r="BD70" s="166"/>
      <c r="BE70" s="167"/>
      <c r="BF70" s="167"/>
      <c r="BG70" s="167"/>
      <c r="BH70" s="167"/>
      <c r="BI70" s="173">
        <f t="shared" si="1"/>
        <v>0</v>
      </c>
      <c r="BJ70" s="174"/>
      <c r="BK70" s="174"/>
      <c r="BL70" s="174"/>
      <c r="BM70" s="174"/>
      <c r="BN70" s="166"/>
      <c r="BO70" s="167"/>
      <c r="BP70" s="167"/>
      <c r="BQ70" s="167"/>
      <c r="BR70" s="167"/>
      <c r="BS70" s="166"/>
      <c r="BT70" s="167"/>
      <c r="BU70" s="167"/>
      <c r="BV70" s="167"/>
      <c r="BW70" s="167"/>
      <c r="BX70" s="166"/>
      <c r="BY70" s="167"/>
      <c r="BZ70" s="167"/>
      <c r="CA70" s="167"/>
      <c r="CB70" s="167"/>
      <c r="CC70" s="166"/>
      <c r="CD70" s="167"/>
      <c r="CE70" s="167"/>
      <c r="CF70" s="167"/>
      <c r="CG70" s="167"/>
      <c r="CH70" s="166"/>
      <c r="CI70" s="167"/>
      <c r="CJ70" s="167"/>
      <c r="CK70" s="167"/>
      <c r="CL70" s="167"/>
      <c r="CM70" s="166"/>
      <c r="CN70" s="167"/>
      <c r="CO70" s="167"/>
      <c r="CP70" s="167"/>
      <c r="CQ70" s="167"/>
      <c r="CR70" s="12"/>
    </row>
    <row r="71" spans="1:96" ht="19.5" customHeight="1" thickBot="1">
      <c r="A71" s="20">
        <f t="shared" si="2"/>
        <v>0</v>
      </c>
      <c r="B71" s="24">
        <v>61</v>
      </c>
      <c r="C71" s="80"/>
      <c r="D71" s="177"/>
      <c r="E71" s="178"/>
      <c r="F71" s="178"/>
      <c r="G71" s="178"/>
      <c r="H71" s="178"/>
      <c r="I71" s="177"/>
      <c r="J71" s="178"/>
      <c r="K71" s="178"/>
      <c r="L71" s="178"/>
      <c r="M71" s="178"/>
      <c r="N71" s="177"/>
      <c r="O71" s="178"/>
      <c r="P71" s="178"/>
      <c r="Q71" s="178"/>
      <c r="R71" s="178"/>
      <c r="S71" s="177"/>
      <c r="T71" s="178"/>
      <c r="U71" s="178"/>
      <c r="V71" s="178"/>
      <c r="W71" s="178"/>
      <c r="X71" s="175"/>
      <c r="Y71" s="176"/>
      <c r="Z71" s="176"/>
      <c r="AA71" s="176"/>
      <c r="AB71" s="176"/>
      <c r="AC71" s="177"/>
      <c r="AD71" s="178"/>
      <c r="AE71" s="178"/>
      <c r="AF71" s="178"/>
      <c r="AG71" s="178"/>
      <c r="AH71" s="166"/>
      <c r="AI71" s="167"/>
      <c r="AJ71" s="166"/>
      <c r="AK71" s="167"/>
      <c r="AL71" s="166"/>
      <c r="AM71" s="167"/>
      <c r="AN71" s="166"/>
      <c r="AO71" s="167"/>
      <c r="AP71" s="166"/>
      <c r="AQ71" s="167"/>
      <c r="AR71" s="166"/>
      <c r="AS71" s="167"/>
      <c r="AT71" s="172">
        <f t="shared" si="0"/>
        <v>0</v>
      </c>
      <c r="AU71" s="172"/>
      <c r="AV71" s="172"/>
      <c r="AW71" s="172"/>
      <c r="AX71" s="172"/>
      <c r="AY71" s="166"/>
      <c r="AZ71" s="167"/>
      <c r="BA71" s="167"/>
      <c r="BB71" s="167"/>
      <c r="BC71" s="167"/>
      <c r="BD71" s="166"/>
      <c r="BE71" s="167"/>
      <c r="BF71" s="167"/>
      <c r="BG71" s="167"/>
      <c r="BH71" s="167"/>
      <c r="BI71" s="173">
        <f t="shared" si="1"/>
        <v>0</v>
      </c>
      <c r="BJ71" s="174"/>
      <c r="BK71" s="174"/>
      <c r="BL71" s="174"/>
      <c r="BM71" s="174"/>
      <c r="BN71" s="166"/>
      <c r="BO71" s="167"/>
      <c r="BP71" s="167"/>
      <c r="BQ71" s="167"/>
      <c r="BR71" s="167"/>
      <c r="BS71" s="166"/>
      <c r="BT71" s="167"/>
      <c r="BU71" s="167"/>
      <c r="BV71" s="167"/>
      <c r="BW71" s="167"/>
      <c r="BX71" s="166"/>
      <c r="BY71" s="167"/>
      <c r="BZ71" s="167"/>
      <c r="CA71" s="167"/>
      <c r="CB71" s="167"/>
      <c r="CC71" s="166"/>
      <c r="CD71" s="167"/>
      <c r="CE71" s="167"/>
      <c r="CF71" s="167"/>
      <c r="CG71" s="167"/>
      <c r="CH71" s="166"/>
      <c r="CI71" s="167"/>
      <c r="CJ71" s="167"/>
      <c r="CK71" s="167"/>
      <c r="CL71" s="167"/>
      <c r="CM71" s="166"/>
      <c r="CN71" s="167"/>
      <c r="CO71" s="167"/>
      <c r="CP71" s="167"/>
      <c r="CQ71" s="167"/>
      <c r="CR71" s="12"/>
    </row>
    <row r="72" spans="1:96" ht="19.5" customHeight="1" thickBot="1">
      <c r="A72" s="20">
        <f t="shared" si="2"/>
        <v>0</v>
      </c>
      <c r="B72" s="24">
        <v>62</v>
      </c>
      <c r="C72" s="80"/>
      <c r="D72" s="177"/>
      <c r="E72" s="178"/>
      <c r="F72" s="178"/>
      <c r="G72" s="178"/>
      <c r="H72" s="178"/>
      <c r="I72" s="177"/>
      <c r="J72" s="178"/>
      <c r="K72" s="178"/>
      <c r="L72" s="178"/>
      <c r="M72" s="178"/>
      <c r="N72" s="177"/>
      <c r="O72" s="178"/>
      <c r="P72" s="178"/>
      <c r="Q72" s="178"/>
      <c r="R72" s="178"/>
      <c r="S72" s="177"/>
      <c r="T72" s="178"/>
      <c r="U72" s="178"/>
      <c r="V72" s="178"/>
      <c r="W72" s="178"/>
      <c r="X72" s="175"/>
      <c r="Y72" s="176"/>
      <c r="Z72" s="176"/>
      <c r="AA72" s="176"/>
      <c r="AB72" s="176"/>
      <c r="AC72" s="177"/>
      <c r="AD72" s="178"/>
      <c r="AE72" s="178"/>
      <c r="AF72" s="178"/>
      <c r="AG72" s="178"/>
      <c r="AH72" s="166"/>
      <c r="AI72" s="167"/>
      <c r="AJ72" s="166"/>
      <c r="AK72" s="167"/>
      <c r="AL72" s="166"/>
      <c r="AM72" s="167"/>
      <c r="AN72" s="166"/>
      <c r="AO72" s="167"/>
      <c r="AP72" s="166"/>
      <c r="AQ72" s="167"/>
      <c r="AR72" s="166"/>
      <c r="AS72" s="167"/>
      <c r="AT72" s="172">
        <f t="shared" si="0"/>
        <v>0</v>
      </c>
      <c r="AU72" s="172"/>
      <c r="AV72" s="172"/>
      <c r="AW72" s="172"/>
      <c r="AX72" s="172"/>
      <c r="AY72" s="166"/>
      <c r="AZ72" s="167"/>
      <c r="BA72" s="167"/>
      <c r="BB72" s="167"/>
      <c r="BC72" s="167"/>
      <c r="BD72" s="166"/>
      <c r="BE72" s="167"/>
      <c r="BF72" s="167"/>
      <c r="BG72" s="167"/>
      <c r="BH72" s="167"/>
      <c r="BI72" s="173">
        <f t="shared" si="1"/>
        <v>0</v>
      </c>
      <c r="BJ72" s="174"/>
      <c r="BK72" s="174"/>
      <c r="BL72" s="174"/>
      <c r="BM72" s="174"/>
      <c r="BN72" s="166"/>
      <c r="BO72" s="167"/>
      <c r="BP72" s="167"/>
      <c r="BQ72" s="167"/>
      <c r="BR72" s="167"/>
      <c r="BS72" s="166"/>
      <c r="BT72" s="167"/>
      <c r="BU72" s="167"/>
      <c r="BV72" s="167"/>
      <c r="BW72" s="167"/>
      <c r="BX72" s="166"/>
      <c r="BY72" s="167"/>
      <c r="BZ72" s="167"/>
      <c r="CA72" s="167"/>
      <c r="CB72" s="167"/>
      <c r="CC72" s="166"/>
      <c r="CD72" s="167"/>
      <c r="CE72" s="167"/>
      <c r="CF72" s="167"/>
      <c r="CG72" s="167"/>
      <c r="CH72" s="166"/>
      <c r="CI72" s="167"/>
      <c r="CJ72" s="167"/>
      <c r="CK72" s="167"/>
      <c r="CL72" s="167"/>
      <c r="CM72" s="166"/>
      <c r="CN72" s="167"/>
      <c r="CO72" s="167"/>
      <c r="CP72" s="167"/>
      <c r="CQ72" s="167"/>
      <c r="CR72" s="12"/>
    </row>
    <row r="73" spans="1:96" ht="19.5" customHeight="1" thickBot="1">
      <c r="A73" s="20">
        <f t="shared" si="2"/>
        <v>0</v>
      </c>
      <c r="B73" s="24">
        <v>63</v>
      </c>
      <c r="C73" s="80"/>
      <c r="D73" s="177"/>
      <c r="E73" s="178"/>
      <c r="F73" s="178"/>
      <c r="G73" s="178"/>
      <c r="H73" s="178"/>
      <c r="I73" s="177"/>
      <c r="J73" s="178"/>
      <c r="K73" s="178"/>
      <c r="L73" s="178"/>
      <c r="M73" s="178"/>
      <c r="N73" s="177"/>
      <c r="O73" s="178"/>
      <c r="P73" s="178"/>
      <c r="Q73" s="178"/>
      <c r="R73" s="178"/>
      <c r="S73" s="177"/>
      <c r="T73" s="178"/>
      <c r="U73" s="178"/>
      <c r="V73" s="178"/>
      <c r="W73" s="178"/>
      <c r="X73" s="175"/>
      <c r="Y73" s="176"/>
      <c r="Z73" s="176"/>
      <c r="AA73" s="176"/>
      <c r="AB73" s="176"/>
      <c r="AC73" s="177"/>
      <c r="AD73" s="178"/>
      <c r="AE73" s="178"/>
      <c r="AF73" s="178"/>
      <c r="AG73" s="178"/>
      <c r="AH73" s="166"/>
      <c r="AI73" s="167"/>
      <c r="AJ73" s="166"/>
      <c r="AK73" s="167"/>
      <c r="AL73" s="166"/>
      <c r="AM73" s="167"/>
      <c r="AN73" s="166"/>
      <c r="AO73" s="167"/>
      <c r="AP73" s="166"/>
      <c r="AQ73" s="167"/>
      <c r="AR73" s="166"/>
      <c r="AS73" s="167"/>
      <c r="AT73" s="172">
        <f t="shared" si="0"/>
        <v>0</v>
      </c>
      <c r="AU73" s="172"/>
      <c r="AV73" s="172"/>
      <c r="AW73" s="172"/>
      <c r="AX73" s="172"/>
      <c r="AY73" s="166"/>
      <c r="AZ73" s="167"/>
      <c r="BA73" s="167"/>
      <c r="BB73" s="167"/>
      <c r="BC73" s="167"/>
      <c r="BD73" s="166"/>
      <c r="BE73" s="167"/>
      <c r="BF73" s="167"/>
      <c r="BG73" s="167"/>
      <c r="BH73" s="167"/>
      <c r="BI73" s="173">
        <f t="shared" si="1"/>
        <v>0</v>
      </c>
      <c r="BJ73" s="174"/>
      <c r="BK73" s="174"/>
      <c r="BL73" s="174"/>
      <c r="BM73" s="174"/>
      <c r="BN73" s="166"/>
      <c r="BO73" s="167"/>
      <c r="BP73" s="167"/>
      <c r="BQ73" s="167"/>
      <c r="BR73" s="167"/>
      <c r="BS73" s="166"/>
      <c r="BT73" s="167"/>
      <c r="BU73" s="167"/>
      <c r="BV73" s="167"/>
      <c r="BW73" s="167"/>
      <c r="BX73" s="166"/>
      <c r="BY73" s="167"/>
      <c r="BZ73" s="167"/>
      <c r="CA73" s="167"/>
      <c r="CB73" s="167"/>
      <c r="CC73" s="166"/>
      <c r="CD73" s="167"/>
      <c r="CE73" s="167"/>
      <c r="CF73" s="167"/>
      <c r="CG73" s="167"/>
      <c r="CH73" s="166"/>
      <c r="CI73" s="167"/>
      <c r="CJ73" s="167"/>
      <c r="CK73" s="167"/>
      <c r="CL73" s="167"/>
      <c r="CM73" s="166"/>
      <c r="CN73" s="167"/>
      <c r="CO73" s="167"/>
      <c r="CP73" s="167"/>
      <c r="CQ73" s="167"/>
      <c r="CR73" s="12"/>
    </row>
    <row r="74" spans="1:96" ht="19.5" customHeight="1" thickBot="1">
      <c r="A74" s="20">
        <f t="shared" si="2"/>
        <v>0</v>
      </c>
      <c r="B74" s="24">
        <v>64</v>
      </c>
      <c r="C74" s="80"/>
      <c r="D74" s="177"/>
      <c r="E74" s="178"/>
      <c r="F74" s="178"/>
      <c r="G74" s="178"/>
      <c r="H74" s="178"/>
      <c r="I74" s="177"/>
      <c r="J74" s="178"/>
      <c r="K74" s="178"/>
      <c r="L74" s="178"/>
      <c r="M74" s="178"/>
      <c r="N74" s="177"/>
      <c r="O74" s="178"/>
      <c r="P74" s="178"/>
      <c r="Q74" s="178"/>
      <c r="R74" s="178"/>
      <c r="S74" s="177"/>
      <c r="T74" s="178"/>
      <c r="U74" s="178"/>
      <c r="V74" s="178"/>
      <c r="W74" s="178"/>
      <c r="X74" s="175"/>
      <c r="Y74" s="176"/>
      <c r="Z74" s="176"/>
      <c r="AA74" s="176"/>
      <c r="AB74" s="176"/>
      <c r="AC74" s="177"/>
      <c r="AD74" s="178"/>
      <c r="AE74" s="178"/>
      <c r="AF74" s="178"/>
      <c r="AG74" s="178"/>
      <c r="AH74" s="166"/>
      <c r="AI74" s="167"/>
      <c r="AJ74" s="166"/>
      <c r="AK74" s="167"/>
      <c r="AL74" s="166"/>
      <c r="AM74" s="167"/>
      <c r="AN74" s="166"/>
      <c r="AO74" s="167"/>
      <c r="AP74" s="166"/>
      <c r="AQ74" s="167"/>
      <c r="AR74" s="166"/>
      <c r="AS74" s="167"/>
      <c r="AT74" s="172">
        <f t="shared" si="0"/>
        <v>0</v>
      </c>
      <c r="AU74" s="172"/>
      <c r="AV74" s="172"/>
      <c r="AW74" s="172"/>
      <c r="AX74" s="172"/>
      <c r="AY74" s="166"/>
      <c r="AZ74" s="167"/>
      <c r="BA74" s="167"/>
      <c r="BB74" s="167"/>
      <c r="BC74" s="167"/>
      <c r="BD74" s="166"/>
      <c r="BE74" s="167"/>
      <c r="BF74" s="167"/>
      <c r="BG74" s="167"/>
      <c r="BH74" s="167"/>
      <c r="BI74" s="173">
        <f t="shared" si="1"/>
        <v>0</v>
      </c>
      <c r="BJ74" s="174"/>
      <c r="BK74" s="174"/>
      <c r="BL74" s="174"/>
      <c r="BM74" s="174"/>
      <c r="BN74" s="166"/>
      <c r="BO74" s="167"/>
      <c r="BP74" s="167"/>
      <c r="BQ74" s="167"/>
      <c r="BR74" s="167"/>
      <c r="BS74" s="166"/>
      <c r="BT74" s="167"/>
      <c r="BU74" s="167"/>
      <c r="BV74" s="167"/>
      <c r="BW74" s="167"/>
      <c r="BX74" s="166"/>
      <c r="BY74" s="167"/>
      <c r="BZ74" s="167"/>
      <c r="CA74" s="167"/>
      <c r="CB74" s="167"/>
      <c r="CC74" s="166"/>
      <c r="CD74" s="167"/>
      <c r="CE74" s="167"/>
      <c r="CF74" s="167"/>
      <c r="CG74" s="167"/>
      <c r="CH74" s="166"/>
      <c r="CI74" s="167"/>
      <c r="CJ74" s="167"/>
      <c r="CK74" s="167"/>
      <c r="CL74" s="167"/>
      <c r="CM74" s="166"/>
      <c r="CN74" s="167"/>
      <c r="CO74" s="167"/>
      <c r="CP74" s="167"/>
      <c r="CQ74" s="167"/>
      <c r="CR74" s="12"/>
    </row>
    <row r="75" spans="1:96" ht="19.5" customHeight="1" thickBot="1">
      <c r="A75" s="20">
        <f t="shared" si="2"/>
        <v>0</v>
      </c>
      <c r="B75" s="24">
        <v>65</v>
      </c>
      <c r="C75" s="80"/>
      <c r="D75" s="177"/>
      <c r="E75" s="178"/>
      <c r="F75" s="178"/>
      <c r="G75" s="178"/>
      <c r="H75" s="178"/>
      <c r="I75" s="177"/>
      <c r="J75" s="178"/>
      <c r="K75" s="178"/>
      <c r="L75" s="178"/>
      <c r="M75" s="178"/>
      <c r="N75" s="177"/>
      <c r="O75" s="178"/>
      <c r="P75" s="178"/>
      <c r="Q75" s="178"/>
      <c r="R75" s="178"/>
      <c r="S75" s="177"/>
      <c r="T75" s="178"/>
      <c r="U75" s="178"/>
      <c r="V75" s="178"/>
      <c r="W75" s="178"/>
      <c r="X75" s="175"/>
      <c r="Y75" s="176"/>
      <c r="Z75" s="176"/>
      <c r="AA75" s="176"/>
      <c r="AB75" s="176"/>
      <c r="AC75" s="177"/>
      <c r="AD75" s="178"/>
      <c r="AE75" s="178"/>
      <c r="AF75" s="178"/>
      <c r="AG75" s="178"/>
      <c r="AH75" s="166"/>
      <c r="AI75" s="167"/>
      <c r="AJ75" s="166"/>
      <c r="AK75" s="167"/>
      <c r="AL75" s="166"/>
      <c r="AM75" s="167"/>
      <c r="AN75" s="166"/>
      <c r="AO75" s="167"/>
      <c r="AP75" s="166"/>
      <c r="AQ75" s="167"/>
      <c r="AR75" s="166"/>
      <c r="AS75" s="167"/>
      <c r="AT75" s="172">
        <f t="shared" si="0"/>
        <v>0</v>
      </c>
      <c r="AU75" s="172"/>
      <c r="AV75" s="172"/>
      <c r="AW75" s="172"/>
      <c r="AX75" s="172"/>
      <c r="AY75" s="166"/>
      <c r="AZ75" s="167"/>
      <c r="BA75" s="167"/>
      <c r="BB75" s="167"/>
      <c r="BC75" s="167"/>
      <c r="BD75" s="166"/>
      <c r="BE75" s="167"/>
      <c r="BF75" s="167"/>
      <c r="BG75" s="167"/>
      <c r="BH75" s="167"/>
      <c r="BI75" s="173">
        <f t="shared" si="1"/>
        <v>0</v>
      </c>
      <c r="BJ75" s="174"/>
      <c r="BK75" s="174"/>
      <c r="BL75" s="174"/>
      <c r="BM75" s="174"/>
      <c r="BN75" s="166"/>
      <c r="BO75" s="167"/>
      <c r="BP75" s="167"/>
      <c r="BQ75" s="167"/>
      <c r="BR75" s="167"/>
      <c r="BS75" s="166"/>
      <c r="BT75" s="167"/>
      <c r="BU75" s="167"/>
      <c r="BV75" s="167"/>
      <c r="BW75" s="167"/>
      <c r="BX75" s="166"/>
      <c r="BY75" s="167"/>
      <c r="BZ75" s="167"/>
      <c r="CA75" s="167"/>
      <c r="CB75" s="167"/>
      <c r="CC75" s="166"/>
      <c r="CD75" s="167"/>
      <c r="CE75" s="167"/>
      <c r="CF75" s="167"/>
      <c r="CG75" s="167"/>
      <c r="CH75" s="166"/>
      <c r="CI75" s="167"/>
      <c r="CJ75" s="167"/>
      <c r="CK75" s="167"/>
      <c r="CL75" s="167"/>
      <c r="CM75" s="166"/>
      <c r="CN75" s="167"/>
      <c r="CO75" s="167"/>
      <c r="CP75" s="167"/>
      <c r="CQ75" s="167"/>
      <c r="CR75" s="12"/>
    </row>
    <row r="76" spans="1:96" ht="19.5" customHeight="1" thickBot="1">
      <c r="A76" s="20">
        <f t="shared" si="2"/>
        <v>0</v>
      </c>
      <c r="B76" s="24">
        <v>66</v>
      </c>
      <c r="C76" s="80"/>
      <c r="D76" s="177"/>
      <c r="E76" s="178"/>
      <c r="F76" s="178"/>
      <c r="G76" s="178"/>
      <c r="H76" s="178"/>
      <c r="I76" s="177"/>
      <c r="J76" s="178"/>
      <c r="K76" s="178"/>
      <c r="L76" s="178"/>
      <c r="M76" s="178"/>
      <c r="N76" s="177"/>
      <c r="O76" s="178"/>
      <c r="P76" s="178"/>
      <c r="Q76" s="178"/>
      <c r="R76" s="178"/>
      <c r="S76" s="177"/>
      <c r="T76" s="178"/>
      <c r="U76" s="178"/>
      <c r="V76" s="178"/>
      <c r="W76" s="178"/>
      <c r="X76" s="175"/>
      <c r="Y76" s="176"/>
      <c r="Z76" s="176"/>
      <c r="AA76" s="176"/>
      <c r="AB76" s="176"/>
      <c r="AC76" s="177"/>
      <c r="AD76" s="178"/>
      <c r="AE76" s="178"/>
      <c r="AF76" s="178"/>
      <c r="AG76" s="178"/>
      <c r="AH76" s="166"/>
      <c r="AI76" s="167"/>
      <c r="AJ76" s="166"/>
      <c r="AK76" s="167"/>
      <c r="AL76" s="166"/>
      <c r="AM76" s="167"/>
      <c r="AN76" s="166"/>
      <c r="AO76" s="167"/>
      <c r="AP76" s="166"/>
      <c r="AQ76" s="167"/>
      <c r="AR76" s="166"/>
      <c r="AS76" s="167"/>
      <c r="AT76" s="172">
        <f aca="true" t="shared" si="3" ref="AT76:AT90">SUM(AH76:AR76)</f>
        <v>0</v>
      </c>
      <c r="AU76" s="172"/>
      <c r="AV76" s="172"/>
      <c r="AW76" s="172"/>
      <c r="AX76" s="172"/>
      <c r="AY76" s="166"/>
      <c r="AZ76" s="167"/>
      <c r="BA76" s="167"/>
      <c r="BB76" s="167"/>
      <c r="BC76" s="167"/>
      <c r="BD76" s="166"/>
      <c r="BE76" s="167"/>
      <c r="BF76" s="167"/>
      <c r="BG76" s="167"/>
      <c r="BH76" s="167"/>
      <c r="BI76" s="173">
        <f aca="true" t="shared" si="4" ref="BI76:BI90">AT76-AY76-BD76</f>
        <v>0</v>
      </c>
      <c r="BJ76" s="174"/>
      <c r="BK76" s="174"/>
      <c r="BL76" s="174"/>
      <c r="BM76" s="174"/>
      <c r="BN76" s="166"/>
      <c r="BO76" s="167"/>
      <c r="BP76" s="167"/>
      <c r="BQ76" s="167"/>
      <c r="BR76" s="167"/>
      <c r="BS76" s="166"/>
      <c r="BT76" s="167"/>
      <c r="BU76" s="167"/>
      <c r="BV76" s="167"/>
      <c r="BW76" s="167"/>
      <c r="BX76" s="166"/>
      <c r="BY76" s="167"/>
      <c r="BZ76" s="167"/>
      <c r="CA76" s="167"/>
      <c r="CB76" s="167"/>
      <c r="CC76" s="166"/>
      <c r="CD76" s="167"/>
      <c r="CE76" s="167"/>
      <c r="CF76" s="167"/>
      <c r="CG76" s="167"/>
      <c r="CH76" s="166"/>
      <c r="CI76" s="167"/>
      <c r="CJ76" s="167"/>
      <c r="CK76" s="167"/>
      <c r="CL76" s="167"/>
      <c r="CM76" s="166"/>
      <c r="CN76" s="167"/>
      <c r="CO76" s="167"/>
      <c r="CP76" s="167"/>
      <c r="CQ76" s="167"/>
      <c r="CR76" s="12"/>
    </row>
    <row r="77" spans="1:96" ht="19.5" customHeight="1" thickBot="1">
      <c r="A77" s="20">
        <f t="shared" si="2"/>
        <v>0</v>
      </c>
      <c r="B77" s="24">
        <v>67</v>
      </c>
      <c r="C77" s="80"/>
      <c r="D77" s="177"/>
      <c r="E77" s="178"/>
      <c r="F77" s="178"/>
      <c r="G77" s="178"/>
      <c r="H77" s="178"/>
      <c r="I77" s="177"/>
      <c r="J77" s="178"/>
      <c r="K77" s="178"/>
      <c r="L77" s="178"/>
      <c r="M77" s="178"/>
      <c r="N77" s="177"/>
      <c r="O77" s="178"/>
      <c r="P77" s="178"/>
      <c r="Q77" s="178"/>
      <c r="R77" s="178"/>
      <c r="S77" s="177"/>
      <c r="T77" s="178"/>
      <c r="U77" s="178"/>
      <c r="V77" s="178"/>
      <c r="W77" s="178"/>
      <c r="X77" s="175"/>
      <c r="Y77" s="176"/>
      <c r="Z77" s="176"/>
      <c r="AA77" s="176"/>
      <c r="AB77" s="176"/>
      <c r="AC77" s="177"/>
      <c r="AD77" s="178"/>
      <c r="AE77" s="178"/>
      <c r="AF77" s="178"/>
      <c r="AG77" s="178"/>
      <c r="AH77" s="166"/>
      <c r="AI77" s="167"/>
      <c r="AJ77" s="166"/>
      <c r="AK77" s="167"/>
      <c r="AL77" s="166"/>
      <c r="AM77" s="167"/>
      <c r="AN77" s="166"/>
      <c r="AO77" s="167"/>
      <c r="AP77" s="166"/>
      <c r="AQ77" s="167"/>
      <c r="AR77" s="166"/>
      <c r="AS77" s="167"/>
      <c r="AT77" s="172">
        <f t="shared" si="3"/>
        <v>0</v>
      </c>
      <c r="AU77" s="172"/>
      <c r="AV77" s="172"/>
      <c r="AW77" s="172"/>
      <c r="AX77" s="172"/>
      <c r="AY77" s="166"/>
      <c r="AZ77" s="167"/>
      <c r="BA77" s="167"/>
      <c r="BB77" s="167"/>
      <c r="BC77" s="167"/>
      <c r="BD77" s="166"/>
      <c r="BE77" s="167"/>
      <c r="BF77" s="167"/>
      <c r="BG77" s="167"/>
      <c r="BH77" s="167"/>
      <c r="BI77" s="173">
        <f t="shared" si="4"/>
        <v>0</v>
      </c>
      <c r="BJ77" s="174"/>
      <c r="BK77" s="174"/>
      <c r="BL77" s="174"/>
      <c r="BM77" s="174"/>
      <c r="BN77" s="166"/>
      <c r="BO77" s="167"/>
      <c r="BP77" s="167"/>
      <c r="BQ77" s="167"/>
      <c r="BR77" s="167"/>
      <c r="BS77" s="166"/>
      <c r="BT77" s="167"/>
      <c r="BU77" s="167"/>
      <c r="BV77" s="167"/>
      <c r="BW77" s="167"/>
      <c r="BX77" s="166"/>
      <c r="BY77" s="167"/>
      <c r="BZ77" s="167"/>
      <c r="CA77" s="167"/>
      <c r="CB77" s="167"/>
      <c r="CC77" s="166"/>
      <c r="CD77" s="167"/>
      <c r="CE77" s="167"/>
      <c r="CF77" s="167"/>
      <c r="CG77" s="167"/>
      <c r="CH77" s="166"/>
      <c r="CI77" s="167"/>
      <c r="CJ77" s="167"/>
      <c r="CK77" s="167"/>
      <c r="CL77" s="167"/>
      <c r="CM77" s="166"/>
      <c r="CN77" s="167"/>
      <c r="CO77" s="167"/>
      <c r="CP77" s="167"/>
      <c r="CQ77" s="167"/>
      <c r="CR77" s="12"/>
    </row>
    <row r="78" spans="1:96" ht="19.5" customHeight="1" thickBot="1">
      <c r="A78" s="20">
        <f t="shared" si="2"/>
        <v>0</v>
      </c>
      <c r="B78" s="24">
        <v>68</v>
      </c>
      <c r="C78" s="80"/>
      <c r="D78" s="177"/>
      <c r="E78" s="178"/>
      <c r="F78" s="178"/>
      <c r="G78" s="178"/>
      <c r="H78" s="178"/>
      <c r="I78" s="177"/>
      <c r="J78" s="178"/>
      <c r="K78" s="178"/>
      <c r="L78" s="178"/>
      <c r="M78" s="178"/>
      <c r="N78" s="177"/>
      <c r="O78" s="178"/>
      <c r="P78" s="178"/>
      <c r="Q78" s="178"/>
      <c r="R78" s="178"/>
      <c r="S78" s="177"/>
      <c r="T78" s="178"/>
      <c r="U78" s="178"/>
      <c r="V78" s="178"/>
      <c r="W78" s="178"/>
      <c r="X78" s="175"/>
      <c r="Y78" s="176"/>
      <c r="Z78" s="176"/>
      <c r="AA78" s="176"/>
      <c r="AB78" s="176"/>
      <c r="AC78" s="177"/>
      <c r="AD78" s="178"/>
      <c r="AE78" s="178"/>
      <c r="AF78" s="178"/>
      <c r="AG78" s="178"/>
      <c r="AH78" s="166"/>
      <c r="AI78" s="167"/>
      <c r="AJ78" s="166"/>
      <c r="AK78" s="167"/>
      <c r="AL78" s="166"/>
      <c r="AM78" s="167"/>
      <c r="AN78" s="166"/>
      <c r="AO78" s="167"/>
      <c r="AP78" s="166"/>
      <c r="AQ78" s="167"/>
      <c r="AR78" s="166"/>
      <c r="AS78" s="167"/>
      <c r="AT78" s="172">
        <f t="shared" si="3"/>
        <v>0</v>
      </c>
      <c r="AU78" s="172"/>
      <c r="AV78" s="172"/>
      <c r="AW78" s="172"/>
      <c r="AX78" s="172"/>
      <c r="AY78" s="166"/>
      <c r="AZ78" s="167"/>
      <c r="BA78" s="167"/>
      <c r="BB78" s="167"/>
      <c r="BC78" s="167"/>
      <c r="BD78" s="166"/>
      <c r="BE78" s="167"/>
      <c r="BF78" s="167"/>
      <c r="BG78" s="167"/>
      <c r="BH78" s="167"/>
      <c r="BI78" s="173">
        <f t="shared" si="4"/>
        <v>0</v>
      </c>
      <c r="BJ78" s="174"/>
      <c r="BK78" s="174"/>
      <c r="BL78" s="174"/>
      <c r="BM78" s="174"/>
      <c r="BN78" s="166"/>
      <c r="BO78" s="167"/>
      <c r="BP78" s="167"/>
      <c r="BQ78" s="167"/>
      <c r="BR78" s="167"/>
      <c r="BS78" s="166"/>
      <c r="BT78" s="167"/>
      <c r="BU78" s="167"/>
      <c r="BV78" s="167"/>
      <c r="BW78" s="167"/>
      <c r="BX78" s="166"/>
      <c r="BY78" s="167"/>
      <c r="BZ78" s="167"/>
      <c r="CA78" s="167"/>
      <c r="CB78" s="167"/>
      <c r="CC78" s="166"/>
      <c r="CD78" s="167"/>
      <c r="CE78" s="167"/>
      <c r="CF78" s="167"/>
      <c r="CG78" s="167"/>
      <c r="CH78" s="166"/>
      <c r="CI78" s="167"/>
      <c r="CJ78" s="167"/>
      <c r="CK78" s="167"/>
      <c r="CL78" s="167"/>
      <c r="CM78" s="166"/>
      <c r="CN78" s="167"/>
      <c r="CO78" s="167"/>
      <c r="CP78" s="167"/>
      <c r="CQ78" s="167"/>
      <c r="CR78" s="12"/>
    </row>
    <row r="79" spans="1:96" ht="19.5" customHeight="1" thickBot="1">
      <c r="A79" s="20">
        <f t="shared" si="2"/>
        <v>0</v>
      </c>
      <c r="B79" s="24">
        <v>69</v>
      </c>
      <c r="C79" s="80"/>
      <c r="D79" s="177"/>
      <c r="E79" s="178"/>
      <c r="F79" s="178"/>
      <c r="G79" s="178"/>
      <c r="H79" s="178"/>
      <c r="I79" s="177"/>
      <c r="J79" s="178"/>
      <c r="K79" s="178"/>
      <c r="L79" s="178"/>
      <c r="M79" s="178"/>
      <c r="N79" s="177"/>
      <c r="O79" s="178"/>
      <c r="P79" s="178"/>
      <c r="Q79" s="178"/>
      <c r="R79" s="178"/>
      <c r="S79" s="177"/>
      <c r="T79" s="178"/>
      <c r="U79" s="178"/>
      <c r="V79" s="178"/>
      <c r="W79" s="178"/>
      <c r="X79" s="175"/>
      <c r="Y79" s="176"/>
      <c r="Z79" s="176"/>
      <c r="AA79" s="176"/>
      <c r="AB79" s="176"/>
      <c r="AC79" s="177"/>
      <c r="AD79" s="178"/>
      <c r="AE79" s="178"/>
      <c r="AF79" s="178"/>
      <c r="AG79" s="178"/>
      <c r="AH79" s="166"/>
      <c r="AI79" s="167"/>
      <c r="AJ79" s="166"/>
      <c r="AK79" s="167"/>
      <c r="AL79" s="166"/>
      <c r="AM79" s="167"/>
      <c r="AN79" s="166"/>
      <c r="AO79" s="167"/>
      <c r="AP79" s="166"/>
      <c r="AQ79" s="167"/>
      <c r="AR79" s="166"/>
      <c r="AS79" s="167"/>
      <c r="AT79" s="172">
        <f t="shared" si="3"/>
        <v>0</v>
      </c>
      <c r="AU79" s="172"/>
      <c r="AV79" s="172"/>
      <c r="AW79" s="172"/>
      <c r="AX79" s="172"/>
      <c r="AY79" s="166"/>
      <c r="AZ79" s="167"/>
      <c r="BA79" s="167"/>
      <c r="BB79" s="167"/>
      <c r="BC79" s="167"/>
      <c r="BD79" s="166"/>
      <c r="BE79" s="167"/>
      <c r="BF79" s="167"/>
      <c r="BG79" s="167"/>
      <c r="BH79" s="167"/>
      <c r="BI79" s="173">
        <f t="shared" si="4"/>
        <v>0</v>
      </c>
      <c r="BJ79" s="174"/>
      <c r="BK79" s="174"/>
      <c r="BL79" s="174"/>
      <c r="BM79" s="174"/>
      <c r="BN79" s="166"/>
      <c r="BO79" s="167"/>
      <c r="BP79" s="167"/>
      <c r="BQ79" s="167"/>
      <c r="BR79" s="167"/>
      <c r="BS79" s="166"/>
      <c r="BT79" s="167"/>
      <c r="BU79" s="167"/>
      <c r="BV79" s="167"/>
      <c r="BW79" s="167"/>
      <c r="BX79" s="166"/>
      <c r="BY79" s="167"/>
      <c r="BZ79" s="167"/>
      <c r="CA79" s="167"/>
      <c r="CB79" s="167"/>
      <c r="CC79" s="166"/>
      <c r="CD79" s="167"/>
      <c r="CE79" s="167"/>
      <c r="CF79" s="167"/>
      <c r="CG79" s="167"/>
      <c r="CH79" s="166"/>
      <c r="CI79" s="167"/>
      <c r="CJ79" s="167"/>
      <c r="CK79" s="167"/>
      <c r="CL79" s="167"/>
      <c r="CM79" s="166"/>
      <c r="CN79" s="167"/>
      <c r="CO79" s="167"/>
      <c r="CP79" s="167"/>
      <c r="CQ79" s="167"/>
      <c r="CR79" s="12"/>
    </row>
    <row r="80" spans="1:96" ht="19.5" customHeight="1" thickBot="1">
      <c r="A80" s="20">
        <f t="shared" si="2"/>
        <v>0</v>
      </c>
      <c r="B80" s="24">
        <v>70</v>
      </c>
      <c r="C80" s="80"/>
      <c r="D80" s="177"/>
      <c r="E80" s="178"/>
      <c r="F80" s="178"/>
      <c r="G80" s="178"/>
      <c r="H80" s="178"/>
      <c r="I80" s="177"/>
      <c r="J80" s="178"/>
      <c r="K80" s="178"/>
      <c r="L80" s="178"/>
      <c r="M80" s="178"/>
      <c r="N80" s="177"/>
      <c r="O80" s="178"/>
      <c r="P80" s="178"/>
      <c r="Q80" s="178"/>
      <c r="R80" s="178"/>
      <c r="S80" s="177"/>
      <c r="T80" s="178"/>
      <c r="U80" s="178"/>
      <c r="V80" s="178"/>
      <c r="W80" s="178"/>
      <c r="X80" s="175"/>
      <c r="Y80" s="176"/>
      <c r="Z80" s="176"/>
      <c r="AA80" s="176"/>
      <c r="AB80" s="176"/>
      <c r="AC80" s="177"/>
      <c r="AD80" s="178"/>
      <c r="AE80" s="178"/>
      <c r="AF80" s="178"/>
      <c r="AG80" s="178"/>
      <c r="AH80" s="166"/>
      <c r="AI80" s="167"/>
      <c r="AJ80" s="166"/>
      <c r="AK80" s="167"/>
      <c r="AL80" s="166"/>
      <c r="AM80" s="167"/>
      <c r="AN80" s="166"/>
      <c r="AO80" s="167"/>
      <c r="AP80" s="166"/>
      <c r="AQ80" s="167"/>
      <c r="AR80" s="166"/>
      <c r="AS80" s="167"/>
      <c r="AT80" s="172">
        <f t="shared" si="3"/>
        <v>0</v>
      </c>
      <c r="AU80" s="172"/>
      <c r="AV80" s="172"/>
      <c r="AW80" s="172"/>
      <c r="AX80" s="172"/>
      <c r="AY80" s="166"/>
      <c r="AZ80" s="167"/>
      <c r="BA80" s="167"/>
      <c r="BB80" s="167"/>
      <c r="BC80" s="167"/>
      <c r="BD80" s="166"/>
      <c r="BE80" s="167"/>
      <c r="BF80" s="167"/>
      <c r="BG80" s="167"/>
      <c r="BH80" s="167"/>
      <c r="BI80" s="173">
        <f t="shared" si="4"/>
        <v>0</v>
      </c>
      <c r="BJ80" s="174"/>
      <c r="BK80" s="174"/>
      <c r="BL80" s="174"/>
      <c r="BM80" s="174"/>
      <c r="BN80" s="166"/>
      <c r="BO80" s="167"/>
      <c r="BP80" s="167"/>
      <c r="BQ80" s="167"/>
      <c r="BR80" s="167"/>
      <c r="BS80" s="166"/>
      <c r="BT80" s="167"/>
      <c r="BU80" s="167"/>
      <c r="BV80" s="167"/>
      <c r="BW80" s="167"/>
      <c r="BX80" s="166"/>
      <c r="BY80" s="167"/>
      <c r="BZ80" s="167"/>
      <c r="CA80" s="167"/>
      <c r="CB80" s="167"/>
      <c r="CC80" s="166"/>
      <c r="CD80" s="167"/>
      <c r="CE80" s="167"/>
      <c r="CF80" s="167"/>
      <c r="CG80" s="167"/>
      <c r="CH80" s="166"/>
      <c r="CI80" s="167"/>
      <c r="CJ80" s="167"/>
      <c r="CK80" s="167"/>
      <c r="CL80" s="167"/>
      <c r="CM80" s="166"/>
      <c r="CN80" s="167"/>
      <c r="CO80" s="167"/>
      <c r="CP80" s="167"/>
      <c r="CQ80" s="167"/>
      <c r="CR80" s="12"/>
    </row>
    <row r="81" spans="1:96" ht="19.5" customHeight="1" thickBot="1">
      <c r="A81" s="20">
        <f aca="true" t="shared" si="5" ref="A81:A92">IF(C81=1,X81,0)</f>
        <v>0</v>
      </c>
      <c r="B81" s="24">
        <v>71</v>
      </c>
      <c r="C81" s="80"/>
      <c r="D81" s="177"/>
      <c r="E81" s="178"/>
      <c r="F81" s="178"/>
      <c r="G81" s="178"/>
      <c r="H81" s="178"/>
      <c r="I81" s="177"/>
      <c r="J81" s="178"/>
      <c r="K81" s="178"/>
      <c r="L81" s="178"/>
      <c r="M81" s="178"/>
      <c r="N81" s="177"/>
      <c r="O81" s="178"/>
      <c r="P81" s="178"/>
      <c r="Q81" s="178"/>
      <c r="R81" s="178"/>
      <c r="S81" s="177"/>
      <c r="T81" s="178"/>
      <c r="U81" s="178"/>
      <c r="V81" s="178"/>
      <c r="W81" s="178"/>
      <c r="X81" s="175"/>
      <c r="Y81" s="176"/>
      <c r="Z81" s="176"/>
      <c r="AA81" s="176"/>
      <c r="AB81" s="176"/>
      <c r="AC81" s="177"/>
      <c r="AD81" s="178"/>
      <c r="AE81" s="178"/>
      <c r="AF81" s="178"/>
      <c r="AG81" s="178"/>
      <c r="AH81" s="166"/>
      <c r="AI81" s="167"/>
      <c r="AJ81" s="166"/>
      <c r="AK81" s="167"/>
      <c r="AL81" s="166"/>
      <c r="AM81" s="167"/>
      <c r="AN81" s="166"/>
      <c r="AO81" s="167"/>
      <c r="AP81" s="166"/>
      <c r="AQ81" s="167"/>
      <c r="AR81" s="166"/>
      <c r="AS81" s="167"/>
      <c r="AT81" s="172">
        <f t="shared" si="3"/>
        <v>0</v>
      </c>
      <c r="AU81" s="172"/>
      <c r="AV81" s="172"/>
      <c r="AW81" s="172"/>
      <c r="AX81" s="172"/>
      <c r="AY81" s="166"/>
      <c r="AZ81" s="167"/>
      <c r="BA81" s="167"/>
      <c r="BB81" s="167"/>
      <c r="BC81" s="167"/>
      <c r="BD81" s="166"/>
      <c r="BE81" s="167"/>
      <c r="BF81" s="167"/>
      <c r="BG81" s="167"/>
      <c r="BH81" s="167"/>
      <c r="BI81" s="173">
        <f t="shared" si="4"/>
        <v>0</v>
      </c>
      <c r="BJ81" s="174"/>
      <c r="BK81" s="174"/>
      <c r="BL81" s="174"/>
      <c r="BM81" s="174"/>
      <c r="BN81" s="166"/>
      <c r="BO81" s="167"/>
      <c r="BP81" s="167"/>
      <c r="BQ81" s="167"/>
      <c r="BR81" s="167"/>
      <c r="BS81" s="166"/>
      <c r="BT81" s="167"/>
      <c r="BU81" s="167"/>
      <c r="BV81" s="167"/>
      <c r="BW81" s="167"/>
      <c r="BX81" s="166"/>
      <c r="BY81" s="167"/>
      <c r="BZ81" s="167"/>
      <c r="CA81" s="167"/>
      <c r="CB81" s="167"/>
      <c r="CC81" s="166"/>
      <c r="CD81" s="167"/>
      <c r="CE81" s="167"/>
      <c r="CF81" s="167"/>
      <c r="CG81" s="167"/>
      <c r="CH81" s="166"/>
      <c r="CI81" s="167"/>
      <c r="CJ81" s="167"/>
      <c r="CK81" s="167"/>
      <c r="CL81" s="167"/>
      <c r="CM81" s="166"/>
      <c r="CN81" s="167"/>
      <c r="CO81" s="167"/>
      <c r="CP81" s="167"/>
      <c r="CQ81" s="167"/>
      <c r="CR81" s="12"/>
    </row>
    <row r="82" spans="1:96" ht="19.5" customHeight="1" thickBot="1">
      <c r="A82" s="20">
        <f t="shared" si="5"/>
        <v>0</v>
      </c>
      <c r="B82" s="24">
        <v>72</v>
      </c>
      <c r="C82" s="80"/>
      <c r="D82" s="177"/>
      <c r="E82" s="178"/>
      <c r="F82" s="178"/>
      <c r="G82" s="178"/>
      <c r="H82" s="178"/>
      <c r="I82" s="177"/>
      <c r="J82" s="178"/>
      <c r="K82" s="178"/>
      <c r="L82" s="178"/>
      <c r="M82" s="178"/>
      <c r="N82" s="177"/>
      <c r="O82" s="178"/>
      <c r="P82" s="178"/>
      <c r="Q82" s="178"/>
      <c r="R82" s="178"/>
      <c r="S82" s="177"/>
      <c r="T82" s="178"/>
      <c r="U82" s="178"/>
      <c r="V82" s="178"/>
      <c r="W82" s="178"/>
      <c r="X82" s="175"/>
      <c r="Y82" s="176"/>
      <c r="Z82" s="176"/>
      <c r="AA82" s="176"/>
      <c r="AB82" s="176"/>
      <c r="AC82" s="177"/>
      <c r="AD82" s="178"/>
      <c r="AE82" s="178"/>
      <c r="AF82" s="178"/>
      <c r="AG82" s="178"/>
      <c r="AH82" s="166"/>
      <c r="AI82" s="167"/>
      <c r="AJ82" s="166"/>
      <c r="AK82" s="167"/>
      <c r="AL82" s="166"/>
      <c r="AM82" s="167"/>
      <c r="AN82" s="166"/>
      <c r="AO82" s="167"/>
      <c r="AP82" s="166"/>
      <c r="AQ82" s="167"/>
      <c r="AR82" s="166"/>
      <c r="AS82" s="167"/>
      <c r="AT82" s="172">
        <f t="shared" si="3"/>
        <v>0</v>
      </c>
      <c r="AU82" s="172"/>
      <c r="AV82" s="172"/>
      <c r="AW82" s="172"/>
      <c r="AX82" s="172"/>
      <c r="AY82" s="166"/>
      <c r="AZ82" s="167"/>
      <c r="BA82" s="167"/>
      <c r="BB82" s="167"/>
      <c r="BC82" s="167"/>
      <c r="BD82" s="166"/>
      <c r="BE82" s="167"/>
      <c r="BF82" s="167"/>
      <c r="BG82" s="167"/>
      <c r="BH82" s="167"/>
      <c r="BI82" s="173">
        <f t="shared" si="4"/>
        <v>0</v>
      </c>
      <c r="BJ82" s="174"/>
      <c r="BK82" s="174"/>
      <c r="BL82" s="174"/>
      <c r="BM82" s="174"/>
      <c r="BN82" s="166"/>
      <c r="BO82" s="167"/>
      <c r="BP82" s="167"/>
      <c r="BQ82" s="167"/>
      <c r="BR82" s="167"/>
      <c r="BS82" s="166"/>
      <c r="BT82" s="167"/>
      <c r="BU82" s="167"/>
      <c r="BV82" s="167"/>
      <c r="BW82" s="167"/>
      <c r="BX82" s="166"/>
      <c r="BY82" s="167"/>
      <c r="BZ82" s="167"/>
      <c r="CA82" s="167"/>
      <c r="CB82" s="167"/>
      <c r="CC82" s="166"/>
      <c r="CD82" s="167"/>
      <c r="CE82" s="167"/>
      <c r="CF82" s="167"/>
      <c r="CG82" s="167"/>
      <c r="CH82" s="166"/>
      <c r="CI82" s="167"/>
      <c r="CJ82" s="167"/>
      <c r="CK82" s="167"/>
      <c r="CL82" s="167"/>
      <c r="CM82" s="166"/>
      <c r="CN82" s="167"/>
      <c r="CO82" s="167"/>
      <c r="CP82" s="167"/>
      <c r="CQ82" s="167"/>
      <c r="CR82" s="12"/>
    </row>
    <row r="83" spans="1:96" ht="19.5" customHeight="1" thickBot="1">
      <c r="A83" s="20">
        <f t="shared" si="5"/>
        <v>0</v>
      </c>
      <c r="B83" s="24">
        <v>73</v>
      </c>
      <c r="C83" s="80"/>
      <c r="D83" s="177"/>
      <c r="E83" s="178"/>
      <c r="F83" s="178"/>
      <c r="G83" s="178"/>
      <c r="H83" s="178"/>
      <c r="I83" s="177"/>
      <c r="J83" s="178"/>
      <c r="K83" s="178"/>
      <c r="L83" s="178"/>
      <c r="M83" s="178"/>
      <c r="N83" s="177"/>
      <c r="O83" s="178"/>
      <c r="P83" s="178"/>
      <c r="Q83" s="178"/>
      <c r="R83" s="178"/>
      <c r="S83" s="177"/>
      <c r="T83" s="178"/>
      <c r="U83" s="178"/>
      <c r="V83" s="178"/>
      <c r="W83" s="178"/>
      <c r="X83" s="175"/>
      <c r="Y83" s="176"/>
      <c r="Z83" s="176"/>
      <c r="AA83" s="176"/>
      <c r="AB83" s="176"/>
      <c r="AC83" s="177"/>
      <c r="AD83" s="178"/>
      <c r="AE83" s="178"/>
      <c r="AF83" s="178"/>
      <c r="AG83" s="178"/>
      <c r="AH83" s="166"/>
      <c r="AI83" s="167"/>
      <c r="AJ83" s="166"/>
      <c r="AK83" s="167"/>
      <c r="AL83" s="166"/>
      <c r="AM83" s="167"/>
      <c r="AN83" s="166"/>
      <c r="AO83" s="167"/>
      <c r="AP83" s="166"/>
      <c r="AQ83" s="167"/>
      <c r="AR83" s="166"/>
      <c r="AS83" s="167"/>
      <c r="AT83" s="172">
        <f t="shared" si="3"/>
        <v>0</v>
      </c>
      <c r="AU83" s="172"/>
      <c r="AV83" s="172"/>
      <c r="AW83" s="172"/>
      <c r="AX83" s="172"/>
      <c r="AY83" s="166"/>
      <c r="AZ83" s="167"/>
      <c r="BA83" s="167"/>
      <c r="BB83" s="167"/>
      <c r="BC83" s="167"/>
      <c r="BD83" s="166"/>
      <c r="BE83" s="167"/>
      <c r="BF83" s="167"/>
      <c r="BG83" s="167"/>
      <c r="BH83" s="167"/>
      <c r="BI83" s="173">
        <f t="shared" si="4"/>
        <v>0</v>
      </c>
      <c r="BJ83" s="174"/>
      <c r="BK83" s="174"/>
      <c r="BL83" s="174"/>
      <c r="BM83" s="174"/>
      <c r="BN83" s="166"/>
      <c r="BO83" s="167"/>
      <c r="BP83" s="167"/>
      <c r="BQ83" s="167"/>
      <c r="BR83" s="167"/>
      <c r="BS83" s="166"/>
      <c r="BT83" s="167"/>
      <c r="BU83" s="167"/>
      <c r="BV83" s="167"/>
      <c r="BW83" s="167"/>
      <c r="BX83" s="166"/>
      <c r="BY83" s="167"/>
      <c r="BZ83" s="167"/>
      <c r="CA83" s="167"/>
      <c r="CB83" s="167"/>
      <c r="CC83" s="166"/>
      <c r="CD83" s="167"/>
      <c r="CE83" s="167"/>
      <c r="CF83" s="167"/>
      <c r="CG83" s="167"/>
      <c r="CH83" s="166"/>
      <c r="CI83" s="167"/>
      <c r="CJ83" s="167"/>
      <c r="CK83" s="167"/>
      <c r="CL83" s="167"/>
      <c r="CM83" s="166"/>
      <c r="CN83" s="167"/>
      <c r="CO83" s="167"/>
      <c r="CP83" s="167"/>
      <c r="CQ83" s="167"/>
      <c r="CR83" s="12"/>
    </row>
    <row r="84" spans="1:96" ht="19.5" customHeight="1" thickBot="1">
      <c r="A84" s="20">
        <f t="shared" si="5"/>
        <v>0</v>
      </c>
      <c r="B84" s="24">
        <v>74</v>
      </c>
      <c r="C84" s="80"/>
      <c r="D84" s="177"/>
      <c r="E84" s="178"/>
      <c r="F84" s="178"/>
      <c r="G84" s="178"/>
      <c r="H84" s="178"/>
      <c r="I84" s="177"/>
      <c r="J84" s="178"/>
      <c r="K84" s="178"/>
      <c r="L84" s="178"/>
      <c r="M84" s="178"/>
      <c r="N84" s="177"/>
      <c r="O84" s="178"/>
      <c r="P84" s="178"/>
      <c r="Q84" s="178"/>
      <c r="R84" s="178"/>
      <c r="S84" s="177"/>
      <c r="T84" s="178"/>
      <c r="U84" s="178"/>
      <c r="V84" s="178"/>
      <c r="W84" s="178"/>
      <c r="X84" s="175"/>
      <c r="Y84" s="176"/>
      <c r="Z84" s="176"/>
      <c r="AA84" s="176"/>
      <c r="AB84" s="176"/>
      <c r="AC84" s="177"/>
      <c r="AD84" s="178"/>
      <c r="AE84" s="178"/>
      <c r="AF84" s="178"/>
      <c r="AG84" s="178"/>
      <c r="AH84" s="166"/>
      <c r="AI84" s="167"/>
      <c r="AJ84" s="166"/>
      <c r="AK84" s="167"/>
      <c r="AL84" s="166"/>
      <c r="AM84" s="167"/>
      <c r="AN84" s="166"/>
      <c r="AO84" s="167"/>
      <c r="AP84" s="166"/>
      <c r="AQ84" s="167"/>
      <c r="AR84" s="166"/>
      <c r="AS84" s="167"/>
      <c r="AT84" s="172">
        <f t="shared" si="3"/>
        <v>0</v>
      </c>
      <c r="AU84" s="172"/>
      <c r="AV84" s="172"/>
      <c r="AW84" s="172"/>
      <c r="AX84" s="172"/>
      <c r="AY84" s="166"/>
      <c r="AZ84" s="167"/>
      <c r="BA84" s="167"/>
      <c r="BB84" s="167"/>
      <c r="BC84" s="167"/>
      <c r="BD84" s="166"/>
      <c r="BE84" s="167"/>
      <c r="BF84" s="167"/>
      <c r="BG84" s="167"/>
      <c r="BH84" s="167"/>
      <c r="BI84" s="173">
        <f t="shared" si="4"/>
        <v>0</v>
      </c>
      <c r="BJ84" s="174"/>
      <c r="BK84" s="174"/>
      <c r="BL84" s="174"/>
      <c r="BM84" s="174"/>
      <c r="BN84" s="166"/>
      <c r="BO84" s="167"/>
      <c r="BP84" s="167"/>
      <c r="BQ84" s="167"/>
      <c r="BR84" s="167"/>
      <c r="BS84" s="166"/>
      <c r="BT84" s="167"/>
      <c r="BU84" s="167"/>
      <c r="BV84" s="167"/>
      <c r="BW84" s="167"/>
      <c r="BX84" s="166"/>
      <c r="BY84" s="167"/>
      <c r="BZ84" s="167"/>
      <c r="CA84" s="167"/>
      <c r="CB84" s="167"/>
      <c r="CC84" s="166"/>
      <c r="CD84" s="167"/>
      <c r="CE84" s="167"/>
      <c r="CF84" s="167"/>
      <c r="CG84" s="167"/>
      <c r="CH84" s="166"/>
      <c r="CI84" s="167"/>
      <c r="CJ84" s="167"/>
      <c r="CK84" s="167"/>
      <c r="CL84" s="167"/>
      <c r="CM84" s="166"/>
      <c r="CN84" s="167"/>
      <c r="CO84" s="167"/>
      <c r="CP84" s="167"/>
      <c r="CQ84" s="167"/>
      <c r="CR84" s="12"/>
    </row>
    <row r="85" spans="1:96" ht="19.5" customHeight="1" thickBot="1">
      <c r="A85" s="20">
        <f t="shared" si="5"/>
        <v>0</v>
      </c>
      <c r="B85" s="24">
        <v>75</v>
      </c>
      <c r="C85" s="80"/>
      <c r="D85" s="177"/>
      <c r="E85" s="178"/>
      <c r="F85" s="178"/>
      <c r="G85" s="178"/>
      <c r="H85" s="178"/>
      <c r="I85" s="177"/>
      <c r="J85" s="178"/>
      <c r="K85" s="178"/>
      <c r="L85" s="178"/>
      <c r="M85" s="178"/>
      <c r="N85" s="177"/>
      <c r="O85" s="178"/>
      <c r="P85" s="178"/>
      <c r="Q85" s="178"/>
      <c r="R85" s="178"/>
      <c r="S85" s="177"/>
      <c r="T85" s="178"/>
      <c r="U85" s="178"/>
      <c r="V85" s="178"/>
      <c r="W85" s="178"/>
      <c r="X85" s="175"/>
      <c r="Y85" s="176"/>
      <c r="Z85" s="176"/>
      <c r="AA85" s="176"/>
      <c r="AB85" s="176"/>
      <c r="AC85" s="177"/>
      <c r="AD85" s="178"/>
      <c r="AE85" s="178"/>
      <c r="AF85" s="178"/>
      <c r="AG85" s="178"/>
      <c r="AH85" s="166"/>
      <c r="AI85" s="167"/>
      <c r="AJ85" s="166"/>
      <c r="AK85" s="167"/>
      <c r="AL85" s="166"/>
      <c r="AM85" s="167"/>
      <c r="AN85" s="166"/>
      <c r="AO85" s="167"/>
      <c r="AP85" s="166"/>
      <c r="AQ85" s="167"/>
      <c r="AR85" s="166"/>
      <c r="AS85" s="167"/>
      <c r="AT85" s="172">
        <f t="shared" si="3"/>
        <v>0</v>
      </c>
      <c r="AU85" s="172"/>
      <c r="AV85" s="172"/>
      <c r="AW85" s="172"/>
      <c r="AX85" s="172"/>
      <c r="AY85" s="166"/>
      <c r="AZ85" s="167"/>
      <c r="BA85" s="167"/>
      <c r="BB85" s="167"/>
      <c r="BC85" s="167"/>
      <c r="BD85" s="166"/>
      <c r="BE85" s="167"/>
      <c r="BF85" s="167"/>
      <c r="BG85" s="167"/>
      <c r="BH85" s="167"/>
      <c r="BI85" s="173">
        <f t="shared" si="4"/>
        <v>0</v>
      </c>
      <c r="BJ85" s="174"/>
      <c r="BK85" s="174"/>
      <c r="BL85" s="174"/>
      <c r="BM85" s="174"/>
      <c r="BN85" s="166"/>
      <c r="BO85" s="167"/>
      <c r="BP85" s="167"/>
      <c r="BQ85" s="167"/>
      <c r="BR85" s="167"/>
      <c r="BS85" s="166"/>
      <c r="BT85" s="167"/>
      <c r="BU85" s="167"/>
      <c r="BV85" s="167"/>
      <c r="BW85" s="167"/>
      <c r="BX85" s="166"/>
      <c r="BY85" s="167"/>
      <c r="BZ85" s="167"/>
      <c r="CA85" s="167"/>
      <c r="CB85" s="167"/>
      <c r="CC85" s="166"/>
      <c r="CD85" s="167"/>
      <c r="CE85" s="167"/>
      <c r="CF85" s="167"/>
      <c r="CG85" s="167"/>
      <c r="CH85" s="166"/>
      <c r="CI85" s="167"/>
      <c r="CJ85" s="167"/>
      <c r="CK85" s="167"/>
      <c r="CL85" s="167"/>
      <c r="CM85" s="166"/>
      <c r="CN85" s="167"/>
      <c r="CO85" s="167"/>
      <c r="CP85" s="167"/>
      <c r="CQ85" s="167"/>
      <c r="CR85" s="12"/>
    </row>
    <row r="86" spans="1:96" ht="19.5" customHeight="1" thickBot="1">
      <c r="A86" s="20">
        <f t="shared" si="5"/>
        <v>0</v>
      </c>
      <c r="B86" s="24">
        <v>76</v>
      </c>
      <c r="C86" s="80"/>
      <c r="D86" s="177"/>
      <c r="E86" s="178"/>
      <c r="F86" s="178"/>
      <c r="G86" s="178"/>
      <c r="H86" s="178"/>
      <c r="I86" s="177"/>
      <c r="J86" s="178"/>
      <c r="K86" s="178"/>
      <c r="L86" s="178"/>
      <c r="M86" s="178"/>
      <c r="N86" s="177"/>
      <c r="O86" s="178"/>
      <c r="P86" s="178"/>
      <c r="Q86" s="178"/>
      <c r="R86" s="178"/>
      <c r="S86" s="177"/>
      <c r="T86" s="178"/>
      <c r="U86" s="178"/>
      <c r="V86" s="178"/>
      <c r="W86" s="178"/>
      <c r="X86" s="175"/>
      <c r="Y86" s="176"/>
      <c r="Z86" s="176"/>
      <c r="AA86" s="176"/>
      <c r="AB86" s="176"/>
      <c r="AC86" s="177"/>
      <c r="AD86" s="178"/>
      <c r="AE86" s="178"/>
      <c r="AF86" s="178"/>
      <c r="AG86" s="178"/>
      <c r="AH86" s="166"/>
      <c r="AI86" s="167"/>
      <c r="AJ86" s="166"/>
      <c r="AK86" s="167"/>
      <c r="AL86" s="166"/>
      <c r="AM86" s="167"/>
      <c r="AN86" s="166"/>
      <c r="AO86" s="167"/>
      <c r="AP86" s="166"/>
      <c r="AQ86" s="167"/>
      <c r="AR86" s="166"/>
      <c r="AS86" s="167"/>
      <c r="AT86" s="172">
        <f t="shared" si="3"/>
        <v>0</v>
      </c>
      <c r="AU86" s="172"/>
      <c r="AV86" s="172"/>
      <c r="AW86" s="172"/>
      <c r="AX86" s="172"/>
      <c r="AY86" s="166"/>
      <c r="AZ86" s="167"/>
      <c r="BA86" s="167"/>
      <c r="BB86" s="167"/>
      <c r="BC86" s="167"/>
      <c r="BD86" s="166"/>
      <c r="BE86" s="167"/>
      <c r="BF86" s="167"/>
      <c r="BG86" s="167"/>
      <c r="BH86" s="167"/>
      <c r="BI86" s="173">
        <f t="shared" si="4"/>
        <v>0</v>
      </c>
      <c r="BJ86" s="174"/>
      <c r="BK86" s="174"/>
      <c r="BL86" s="174"/>
      <c r="BM86" s="174"/>
      <c r="BN86" s="166"/>
      <c r="BO86" s="167"/>
      <c r="BP86" s="167"/>
      <c r="BQ86" s="167"/>
      <c r="BR86" s="167"/>
      <c r="BS86" s="166"/>
      <c r="BT86" s="167"/>
      <c r="BU86" s="167"/>
      <c r="BV86" s="167"/>
      <c r="BW86" s="167"/>
      <c r="BX86" s="166"/>
      <c r="BY86" s="167"/>
      <c r="BZ86" s="167"/>
      <c r="CA86" s="167"/>
      <c r="CB86" s="167"/>
      <c r="CC86" s="166"/>
      <c r="CD86" s="167"/>
      <c r="CE86" s="167"/>
      <c r="CF86" s="167"/>
      <c r="CG86" s="167"/>
      <c r="CH86" s="166"/>
      <c r="CI86" s="167"/>
      <c r="CJ86" s="167"/>
      <c r="CK86" s="167"/>
      <c r="CL86" s="167"/>
      <c r="CM86" s="166"/>
      <c r="CN86" s="167"/>
      <c r="CO86" s="167"/>
      <c r="CP86" s="167"/>
      <c r="CQ86" s="167"/>
      <c r="CR86" s="12"/>
    </row>
    <row r="87" spans="1:96" ht="19.5" customHeight="1" thickBot="1">
      <c r="A87" s="20">
        <f t="shared" si="5"/>
        <v>0</v>
      </c>
      <c r="B87" s="24">
        <v>77</v>
      </c>
      <c r="C87" s="80"/>
      <c r="D87" s="177"/>
      <c r="E87" s="178"/>
      <c r="F87" s="178"/>
      <c r="G87" s="178"/>
      <c r="H87" s="178"/>
      <c r="I87" s="177"/>
      <c r="J87" s="178"/>
      <c r="K87" s="178"/>
      <c r="L87" s="178"/>
      <c r="M87" s="178"/>
      <c r="N87" s="177"/>
      <c r="O87" s="178"/>
      <c r="P87" s="178"/>
      <c r="Q87" s="178"/>
      <c r="R87" s="178"/>
      <c r="S87" s="177"/>
      <c r="T87" s="178"/>
      <c r="U87" s="178"/>
      <c r="V87" s="178"/>
      <c r="W87" s="178"/>
      <c r="X87" s="175"/>
      <c r="Y87" s="176"/>
      <c r="Z87" s="176"/>
      <c r="AA87" s="176"/>
      <c r="AB87" s="176"/>
      <c r="AC87" s="177"/>
      <c r="AD87" s="178"/>
      <c r="AE87" s="178"/>
      <c r="AF87" s="178"/>
      <c r="AG87" s="178"/>
      <c r="AH87" s="166"/>
      <c r="AI87" s="167"/>
      <c r="AJ87" s="166"/>
      <c r="AK87" s="167"/>
      <c r="AL87" s="166"/>
      <c r="AM87" s="167"/>
      <c r="AN87" s="166"/>
      <c r="AO87" s="167"/>
      <c r="AP87" s="166"/>
      <c r="AQ87" s="167"/>
      <c r="AR87" s="166"/>
      <c r="AS87" s="167"/>
      <c r="AT87" s="172">
        <f>SUM(AH87:AR87)</f>
        <v>0</v>
      </c>
      <c r="AU87" s="172"/>
      <c r="AV87" s="172"/>
      <c r="AW87" s="172"/>
      <c r="AX87" s="172"/>
      <c r="AY87" s="166"/>
      <c r="AZ87" s="167"/>
      <c r="BA87" s="167"/>
      <c r="BB87" s="167"/>
      <c r="BC87" s="167"/>
      <c r="BD87" s="166"/>
      <c r="BE87" s="167"/>
      <c r="BF87" s="167"/>
      <c r="BG87" s="167"/>
      <c r="BH87" s="167"/>
      <c r="BI87" s="173">
        <f>AT87-AY87-BD87</f>
        <v>0</v>
      </c>
      <c r="BJ87" s="174"/>
      <c r="BK87" s="174"/>
      <c r="BL87" s="174"/>
      <c r="BM87" s="174"/>
      <c r="BN87" s="166"/>
      <c r="BO87" s="167"/>
      <c r="BP87" s="167"/>
      <c r="BQ87" s="167"/>
      <c r="BR87" s="167"/>
      <c r="BS87" s="166"/>
      <c r="BT87" s="167"/>
      <c r="BU87" s="167"/>
      <c r="BV87" s="167"/>
      <c r="BW87" s="167"/>
      <c r="BX87" s="166"/>
      <c r="BY87" s="167"/>
      <c r="BZ87" s="167"/>
      <c r="CA87" s="167"/>
      <c r="CB87" s="167"/>
      <c r="CC87" s="166"/>
      <c r="CD87" s="167"/>
      <c r="CE87" s="167"/>
      <c r="CF87" s="167"/>
      <c r="CG87" s="167"/>
      <c r="CH87" s="166"/>
      <c r="CI87" s="167"/>
      <c r="CJ87" s="167"/>
      <c r="CK87" s="167"/>
      <c r="CL87" s="167"/>
      <c r="CM87" s="166"/>
      <c r="CN87" s="167"/>
      <c r="CO87" s="167"/>
      <c r="CP87" s="167"/>
      <c r="CQ87" s="167"/>
      <c r="CR87" s="12"/>
    </row>
    <row r="88" spans="1:96" ht="19.5" customHeight="1" thickBot="1">
      <c r="A88" s="20">
        <f t="shared" si="5"/>
        <v>0</v>
      </c>
      <c r="B88" s="24">
        <v>78</v>
      </c>
      <c r="C88" s="80"/>
      <c r="D88" s="177"/>
      <c r="E88" s="178"/>
      <c r="F88" s="178"/>
      <c r="G88" s="178"/>
      <c r="H88" s="178"/>
      <c r="I88" s="177"/>
      <c r="J88" s="178"/>
      <c r="K88" s="178"/>
      <c r="L88" s="178"/>
      <c r="M88" s="178"/>
      <c r="N88" s="177"/>
      <c r="O88" s="178"/>
      <c r="P88" s="178"/>
      <c r="Q88" s="178"/>
      <c r="R88" s="178"/>
      <c r="S88" s="177"/>
      <c r="T88" s="178"/>
      <c r="U88" s="178"/>
      <c r="V88" s="178"/>
      <c r="W88" s="178"/>
      <c r="X88" s="175"/>
      <c r="Y88" s="176"/>
      <c r="Z88" s="176"/>
      <c r="AA88" s="176"/>
      <c r="AB88" s="176"/>
      <c r="AC88" s="177"/>
      <c r="AD88" s="178"/>
      <c r="AE88" s="178"/>
      <c r="AF88" s="178"/>
      <c r="AG88" s="178"/>
      <c r="AH88" s="166"/>
      <c r="AI88" s="167"/>
      <c r="AJ88" s="166"/>
      <c r="AK88" s="167"/>
      <c r="AL88" s="166"/>
      <c r="AM88" s="167"/>
      <c r="AN88" s="166"/>
      <c r="AO88" s="167"/>
      <c r="AP88" s="166"/>
      <c r="AQ88" s="167"/>
      <c r="AR88" s="166"/>
      <c r="AS88" s="167"/>
      <c r="AT88" s="172">
        <f>SUM(AH88:AR88)</f>
        <v>0</v>
      </c>
      <c r="AU88" s="172"/>
      <c r="AV88" s="172"/>
      <c r="AW88" s="172"/>
      <c r="AX88" s="172"/>
      <c r="AY88" s="166"/>
      <c r="AZ88" s="167"/>
      <c r="BA88" s="167"/>
      <c r="BB88" s="167"/>
      <c r="BC88" s="167"/>
      <c r="BD88" s="166"/>
      <c r="BE88" s="167"/>
      <c r="BF88" s="167"/>
      <c r="BG88" s="167"/>
      <c r="BH88" s="167"/>
      <c r="BI88" s="173">
        <f>AT88-AY88-BD88</f>
        <v>0</v>
      </c>
      <c r="BJ88" s="174"/>
      <c r="BK88" s="174"/>
      <c r="BL88" s="174"/>
      <c r="BM88" s="174"/>
      <c r="BN88" s="166"/>
      <c r="BO88" s="167"/>
      <c r="BP88" s="167"/>
      <c r="BQ88" s="167"/>
      <c r="BR88" s="167"/>
      <c r="BS88" s="166"/>
      <c r="BT88" s="167"/>
      <c r="BU88" s="167"/>
      <c r="BV88" s="167"/>
      <c r="BW88" s="167"/>
      <c r="BX88" s="166"/>
      <c r="BY88" s="167"/>
      <c r="BZ88" s="167"/>
      <c r="CA88" s="167"/>
      <c r="CB88" s="167"/>
      <c r="CC88" s="166"/>
      <c r="CD88" s="167"/>
      <c r="CE88" s="167"/>
      <c r="CF88" s="167"/>
      <c r="CG88" s="167"/>
      <c r="CH88" s="166"/>
      <c r="CI88" s="167"/>
      <c r="CJ88" s="167"/>
      <c r="CK88" s="167"/>
      <c r="CL88" s="167"/>
      <c r="CM88" s="166"/>
      <c r="CN88" s="167"/>
      <c r="CO88" s="167"/>
      <c r="CP88" s="167"/>
      <c r="CQ88" s="167"/>
      <c r="CR88" s="12"/>
    </row>
    <row r="89" spans="1:96" ht="19.5" customHeight="1" thickBot="1">
      <c r="A89" s="20">
        <f t="shared" si="5"/>
        <v>0</v>
      </c>
      <c r="B89" s="24">
        <v>79</v>
      </c>
      <c r="C89" s="80"/>
      <c r="D89" s="177"/>
      <c r="E89" s="178"/>
      <c r="F89" s="178"/>
      <c r="G89" s="178"/>
      <c r="H89" s="178"/>
      <c r="I89" s="177"/>
      <c r="J89" s="178"/>
      <c r="K89" s="178"/>
      <c r="L89" s="178"/>
      <c r="M89" s="178"/>
      <c r="N89" s="177"/>
      <c r="O89" s="178"/>
      <c r="P89" s="178"/>
      <c r="Q89" s="178"/>
      <c r="R89" s="178"/>
      <c r="S89" s="177"/>
      <c r="T89" s="178"/>
      <c r="U89" s="178"/>
      <c r="V89" s="178"/>
      <c r="W89" s="178"/>
      <c r="X89" s="175"/>
      <c r="Y89" s="176"/>
      <c r="Z89" s="176"/>
      <c r="AA89" s="176"/>
      <c r="AB89" s="176"/>
      <c r="AC89" s="177"/>
      <c r="AD89" s="178"/>
      <c r="AE89" s="178"/>
      <c r="AF89" s="178"/>
      <c r="AG89" s="178"/>
      <c r="AH89" s="166"/>
      <c r="AI89" s="167"/>
      <c r="AJ89" s="166"/>
      <c r="AK89" s="167"/>
      <c r="AL89" s="166"/>
      <c r="AM89" s="167"/>
      <c r="AN89" s="166"/>
      <c r="AO89" s="167"/>
      <c r="AP89" s="166"/>
      <c r="AQ89" s="167"/>
      <c r="AR89" s="166"/>
      <c r="AS89" s="167"/>
      <c r="AT89" s="172">
        <f t="shared" si="3"/>
        <v>0</v>
      </c>
      <c r="AU89" s="172"/>
      <c r="AV89" s="172"/>
      <c r="AW89" s="172"/>
      <c r="AX89" s="172"/>
      <c r="AY89" s="166"/>
      <c r="AZ89" s="167"/>
      <c r="BA89" s="167"/>
      <c r="BB89" s="167"/>
      <c r="BC89" s="167"/>
      <c r="BD89" s="166"/>
      <c r="BE89" s="167"/>
      <c r="BF89" s="167"/>
      <c r="BG89" s="167"/>
      <c r="BH89" s="167"/>
      <c r="BI89" s="173">
        <f t="shared" si="4"/>
        <v>0</v>
      </c>
      <c r="BJ89" s="174"/>
      <c r="BK89" s="174"/>
      <c r="BL89" s="174"/>
      <c r="BM89" s="174"/>
      <c r="BN89" s="166"/>
      <c r="BO89" s="167"/>
      <c r="BP89" s="167"/>
      <c r="BQ89" s="167"/>
      <c r="BR89" s="167"/>
      <c r="BS89" s="166"/>
      <c r="BT89" s="167"/>
      <c r="BU89" s="167"/>
      <c r="BV89" s="167"/>
      <c r="BW89" s="167"/>
      <c r="BX89" s="166"/>
      <c r="BY89" s="167"/>
      <c r="BZ89" s="167"/>
      <c r="CA89" s="167"/>
      <c r="CB89" s="167"/>
      <c r="CC89" s="166"/>
      <c r="CD89" s="167"/>
      <c r="CE89" s="167"/>
      <c r="CF89" s="167"/>
      <c r="CG89" s="167"/>
      <c r="CH89" s="166"/>
      <c r="CI89" s="167"/>
      <c r="CJ89" s="167"/>
      <c r="CK89" s="167"/>
      <c r="CL89" s="167"/>
      <c r="CM89" s="166"/>
      <c r="CN89" s="167"/>
      <c r="CO89" s="167"/>
      <c r="CP89" s="167"/>
      <c r="CQ89" s="167"/>
      <c r="CR89" s="12"/>
    </row>
    <row r="90" spans="1:96" ht="19.5" customHeight="1" thickBot="1">
      <c r="A90" s="20">
        <f t="shared" si="5"/>
        <v>0</v>
      </c>
      <c r="B90" s="24">
        <v>80</v>
      </c>
      <c r="C90" s="80"/>
      <c r="D90" s="177"/>
      <c r="E90" s="178"/>
      <c r="F90" s="178"/>
      <c r="G90" s="178"/>
      <c r="H90" s="178"/>
      <c r="I90" s="177"/>
      <c r="J90" s="178"/>
      <c r="K90" s="178"/>
      <c r="L90" s="178"/>
      <c r="M90" s="178"/>
      <c r="N90" s="177"/>
      <c r="O90" s="178"/>
      <c r="P90" s="178"/>
      <c r="Q90" s="178"/>
      <c r="R90" s="178"/>
      <c r="S90" s="177"/>
      <c r="T90" s="178"/>
      <c r="U90" s="178"/>
      <c r="V90" s="178"/>
      <c r="W90" s="178"/>
      <c r="X90" s="175"/>
      <c r="Y90" s="176"/>
      <c r="Z90" s="176"/>
      <c r="AA90" s="176"/>
      <c r="AB90" s="176"/>
      <c r="AC90" s="177"/>
      <c r="AD90" s="178"/>
      <c r="AE90" s="178"/>
      <c r="AF90" s="178"/>
      <c r="AG90" s="178"/>
      <c r="AH90" s="166"/>
      <c r="AI90" s="167"/>
      <c r="AJ90" s="166"/>
      <c r="AK90" s="167"/>
      <c r="AL90" s="166"/>
      <c r="AM90" s="167"/>
      <c r="AN90" s="166"/>
      <c r="AO90" s="167"/>
      <c r="AP90" s="166"/>
      <c r="AQ90" s="167"/>
      <c r="AR90" s="166"/>
      <c r="AS90" s="167"/>
      <c r="AT90" s="172">
        <f t="shared" si="3"/>
        <v>0</v>
      </c>
      <c r="AU90" s="172"/>
      <c r="AV90" s="172"/>
      <c r="AW90" s="172"/>
      <c r="AX90" s="172"/>
      <c r="AY90" s="166"/>
      <c r="AZ90" s="167"/>
      <c r="BA90" s="167"/>
      <c r="BB90" s="167"/>
      <c r="BC90" s="167"/>
      <c r="BD90" s="166"/>
      <c r="BE90" s="167"/>
      <c r="BF90" s="167"/>
      <c r="BG90" s="167"/>
      <c r="BH90" s="167"/>
      <c r="BI90" s="173">
        <f t="shared" si="4"/>
        <v>0</v>
      </c>
      <c r="BJ90" s="174"/>
      <c r="BK90" s="174"/>
      <c r="BL90" s="174"/>
      <c r="BM90" s="174"/>
      <c r="BN90" s="166"/>
      <c r="BO90" s="167"/>
      <c r="BP90" s="167"/>
      <c r="BQ90" s="167"/>
      <c r="BR90" s="167"/>
      <c r="BS90" s="166"/>
      <c r="BT90" s="167"/>
      <c r="BU90" s="167"/>
      <c r="BV90" s="167"/>
      <c r="BW90" s="167"/>
      <c r="BX90" s="166"/>
      <c r="BY90" s="167"/>
      <c r="BZ90" s="167"/>
      <c r="CA90" s="167"/>
      <c r="CB90" s="167"/>
      <c r="CC90" s="166"/>
      <c r="CD90" s="167"/>
      <c r="CE90" s="167"/>
      <c r="CF90" s="167"/>
      <c r="CG90" s="167"/>
      <c r="CH90" s="166"/>
      <c r="CI90" s="167"/>
      <c r="CJ90" s="167"/>
      <c r="CK90" s="167"/>
      <c r="CL90" s="167"/>
      <c r="CM90" s="166"/>
      <c r="CN90" s="167"/>
      <c r="CO90" s="167"/>
      <c r="CP90" s="167"/>
      <c r="CQ90" s="167"/>
      <c r="CR90" s="12"/>
    </row>
    <row r="91" spans="1:96" ht="19.5" customHeight="1" thickBot="1">
      <c r="A91" s="20">
        <f t="shared" si="5"/>
        <v>0</v>
      </c>
      <c r="B91" s="24">
        <v>81</v>
      </c>
      <c r="C91" s="80"/>
      <c r="D91" s="177"/>
      <c r="E91" s="178"/>
      <c r="F91" s="178"/>
      <c r="G91" s="178"/>
      <c r="H91" s="178"/>
      <c r="I91" s="177"/>
      <c r="J91" s="178"/>
      <c r="K91" s="178"/>
      <c r="L91" s="178"/>
      <c r="M91" s="178"/>
      <c r="N91" s="177"/>
      <c r="O91" s="178"/>
      <c r="P91" s="178"/>
      <c r="Q91" s="178"/>
      <c r="R91" s="178"/>
      <c r="S91" s="177"/>
      <c r="T91" s="178"/>
      <c r="U91" s="178"/>
      <c r="V91" s="178"/>
      <c r="W91" s="178"/>
      <c r="X91" s="175"/>
      <c r="Y91" s="176"/>
      <c r="Z91" s="176"/>
      <c r="AA91" s="176"/>
      <c r="AB91" s="176"/>
      <c r="AC91" s="177"/>
      <c r="AD91" s="178"/>
      <c r="AE91" s="178"/>
      <c r="AF91" s="178"/>
      <c r="AG91" s="178"/>
      <c r="AH91" s="166"/>
      <c r="AI91" s="167"/>
      <c r="AJ91" s="166"/>
      <c r="AK91" s="167"/>
      <c r="AL91" s="166"/>
      <c r="AM91" s="167"/>
      <c r="AN91" s="166"/>
      <c r="AO91" s="167"/>
      <c r="AP91" s="166"/>
      <c r="AQ91" s="167"/>
      <c r="AR91" s="166"/>
      <c r="AS91" s="167"/>
      <c r="AT91" s="172">
        <f>SUM(AH91:AR91)</f>
        <v>0</v>
      </c>
      <c r="AU91" s="172"/>
      <c r="AV91" s="172"/>
      <c r="AW91" s="172"/>
      <c r="AX91" s="172"/>
      <c r="AY91" s="166"/>
      <c r="AZ91" s="167"/>
      <c r="BA91" s="167"/>
      <c r="BB91" s="167"/>
      <c r="BC91" s="167"/>
      <c r="BD91" s="166"/>
      <c r="BE91" s="167"/>
      <c r="BF91" s="167"/>
      <c r="BG91" s="167"/>
      <c r="BH91" s="167"/>
      <c r="BI91" s="173">
        <f>AT91-AY91-BD91</f>
        <v>0</v>
      </c>
      <c r="BJ91" s="174"/>
      <c r="BK91" s="174"/>
      <c r="BL91" s="174"/>
      <c r="BM91" s="174"/>
      <c r="BN91" s="166"/>
      <c r="BO91" s="167"/>
      <c r="BP91" s="167"/>
      <c r="BQ91" s="167"/>
      <c r="BR91" s="167"/>
      <c r="BS91" s="166"/>
      <c r="BT91" s="167"/>
      <c r="BU91" s="167"/>
      <c r="BV91" s="167"/>
      <c r="BW91" s="167"/>
      <c r="BX91" s="166"/>
      <c r="BY91" s="167"/>
      <c r="BZ91" s="167"/>
      <c r="CA91" s="167"/>
      <c r="CB91" s="167"/>
      <c r="CC91" s="166"/>
      <c r="CD91" s="167"/>
      <c r="CE91" s="167"/>
      <c r="CF91" s="167"/>
      <c r="CG91" s="167"/>
      <c r="CH91" s="166"/>
      <c r="CI91" s="167"/>
      <c r="CJ91" s="167"/>
      <c r="CK91" s="167"/>
      <c r="CL91" s="167"/>
      <c r="CM91" s="166"/>
      <c r="CN91" s="167"/>
      <c r="CO91" s="167"/>
      <c r="CP91" s="167"/>
      <c r="CQ91" s="167"/>
      <c r="CR91" s="12"/>
    </row>
    <row r="92" spans="1:96" ht="19.5" customHeight="1" thickBot="1">
      <c r="A92" s="20">
        <f t="shared" si="5"/>
        <v>0</v>
      </c>
      <c r="B92" s="24">
        <v>82</v>
      </c>
      <c r="C92" s="81"/>
      <c r="D92" s="159"/>
      <c r="E92" s="160"/>
      <c r="F92" s="160"/>
      <c r="G92" s="160"/>
      <c r="H92" s="160"/>
      <c r="I92" s="159"/>
      <c r="J92" s="160"/>
      <c r="K92" s="160"/>
      <c r="L92" s="160"/>
      <c r="M92" s="160"/>
      <c r="N92" s="159"/>
      <c r="O92" s="160"/>
      <c r="P92" s="160"/>
      <c r="Q92" s="160"/>
      <c r="R92" s="160"/>
      <c r="S92" s="159"/>
      <c r="T92" s="160"/>
      <c r="U92" s="160"/>
      <c r="V92" s="160"/>
      <c r="W92" s="160"/>
      <c r="X92" s="161"/>
      <c r="Y92" s="162"/>
      <c r="Z92" s="162"/>
      <c r="AA92" s="162"/>
      <c r="AB92" s="162"/>
      <c r="AC92" s="159"/>
      <c r="AD92" s="160"/>
      <c r="AE92" s="160"/>
      <c r="AF92" s="160"/>
      <c r="AG92" s="160"/>
      <c r="AH92" s="163"/>
      <c r="AI92" s="164"/>
      <c r="AJ92" s="163"/>
      <c r="AK92" s="164"/>
      <c r="AL92" s="163"/>
      <c r="AM92" s="164"/>
      <c r="AN92" s="163"/>
      <c r="AO92" s="164"/>
      <c r="AP92" s="163"/>
      <c r="AQ92" s="164"/>
      <c r="AR92" s="163"/>
      <c r="AS92" s="164"/>
      <c r="AT92" s="179">
        <f>SUM(AH92:AR92)</f>
        <v>0</v>
      </c>
      <c r="AU92" s="179"/>
      <c r="AV92" s="179"/>
      <c r="AW92" s="179"/>
      <c r="AX92" s="179"/>
      <c r="AY92" s="163"/>
      <c r="AZ92" s="164"/>
      <c r="BA92" s="164"/>
      <c r="BB92" s="164"/>
      <c r="BC92" s="164"/>
      <c r="BD92" s="163"/>
      <c r="BE92" s="164"/>
      <c r="BF92" s="164"/>
      <c r="BG92" s="164"/>
      <c r="BH92" s="164"/>
      <c r="BI92" s="180">
        <f>AT92-AY92-BD92</f>
        <v>0</v>
      </c>
      <c r="BJ92" s="181"/>
      <c r="BK92" s="181"/>
      <c r="BL92" s="181"/>
      <c r="BM92" s="181"/>
      <c r="BN92" s="163"/>
      <c r="BO92" s="164"/>
      <c r="BP92" s="164"/>
      <c r="BQ92" s="164"/>
      <c r="BR92" s="164"/>
      <c r="BS92" s="163"/>
      <c r="BT92" s="164"/>
      <c r="BU92" s="164"/>
      <c r="BV92" s="164"/>
      <c r="BW92" s="164"/>
      <c r="BX92" s="163"/>
      <c r="BY92" s="164"/>
      <c r="BZ92" s="164"/>
      <c r="CA92" s="164"/>
      <c r="CB92" s="164"/>
      <c r="CC92" s="163"/>
      <c r="CD92" s="164"/>
      <c r="CE92" s="164"/>
      <c r="CF92" s="164"/>
      <c r="CG92" s="164"/>
      <c r="CH92" s="163"/>
      <c r="CI92" s="164"/>
      <c r="CJ92" s="164"/>
      <c r="CK92" s="164"/>
      <c r="CL92" s="164"/>
      <c r="CM92" s="163"/>
      <c r="CN92" s="164"/>
      <c r="CO92" s="164"/>
      <c r="CP92" s="164"/>
      <c r="CQ92" s="164"/>
      <c r="CR92" s="12"/>
    </row>
    <row r="93" spans="1:96" ht="19.5" customHeight="1">
      <c r="A93" s="20"/>
      <c r="B93" s="27"/>
      <c r="C93" s="28"/>
      <c r="D93" s="168"/>
      <c r="E93" s="169"/>
      <c r="F93" s="169"/>
      <c r="G93" s="169"/>
      <c r="H93" s="169"/>
      <c r="I93" s="168"/>
      <c r="J93" s="169"/>
      <c r="K93" s="169"/>
      <c r="L93" s="169"/>
      <c r="M93" s="169"/>
      <c r="N93" s="168"/>
      <c r="O93" s="169"/>
      <c r="P93" s="169"/>
      <c r="Q93" s="169"/>
      <c r="R93" s="169"/>
      <c r="S93" s="168"/>
      <c r="T93" s="169"/>
      <c r="U93" s="169"/>
      <c r="V93" s="169"/>
      <c r="W93" s="169"/>
      <c r="X93" s="170"/>
      <c r="Y93" s="171"/>
      <c r="Z93" s="171"/>
      <c r="AA93" s="171"/>
      <c r="AB93" s="171"/>
      <c r="AC93" s="168"/>
      <c r="AD93" s="169"/>
      <c r="AE93" s="169"/>
      <c r="AF93" s="169"/>
      <c r="AG93" s="169"/>
      <c r="AH93" s="157"/>
      <c r="AI93" s="158"/>
      <c r="AJ93" s="157"/>
      <c r="AK93" s="158"/>
      <c r="AL93" s="157"/>
      <c r="AM93" s="158"/>
      <c r="AN93" s="157"/>
      <c r="AO93" s="158"/>
      <c r="AP93" s="157"/>
      <c r="AQ93" s="158"/>
      <c r="AR93" s="157"/>
      <c r="AS93" s="158"/>
      <c r="AT93" s="165"/>
      <c r="AU93" s="165"/>
      <c r="AV93" s="165"/>
      <c r="AW93" s="165"/>
      <c r="AX93" s="165"/>
      <c r="AY93" s="157"/>
      <c r="AZ93" s="158"/>
      <c r="BA93" s="158"/>
      <c r="BB93" s="158"/>
      <c r="BC93" s="158"/>
      <c r="BD93" s="157"/>
      <c r="BE93" s="158"/>
      <c r="BF93" s="158"/>
      <c r="BG93" s="158"/>
      <c r="BH93" s="158"/>
      <c r="BI93" s="157"/>
      <c r="BJ93" s="158"/>
      <c r="BK93" s="158"/>
      <c r="BL93" s="158"/>
      <c r="BM93" s="158"/>
      <c r="BN93" s="157"/>
      <c r="BO93" s="158"/>
      <c r="BP93" s="158"/>
      <c r="BQ93" s="158"/>
      <c r="BR93" s="158"/>
      <c r="BS93" s="157"/>
      <c r="BT93" s="158"/>
      <c r="BU93" s="158"/>
      <c r="BV93" s="158"/>
      <c r="BW93" s="158"/>
      <c r="BX93" s="157"/>
      <c r="BY93" s="158"/>
      <c r="BZ93" s="158"/>
      <c r="CA93" s="158"/>
      <c r="CB93" s="158"/>
      <c r="CC93" s="157"/>
      <c r="CD93" s="158"/>
      <c r="CE93" s="158"/>
      <c r="CF93" s="158"/>
      <c r="CG93" s="158"/>
      <c r="CH93" s="157"/>
      <c r="CI93" s="158"/>
      <c r="CJ93" s="158"/>
      <c r="CK93" s="158"/>
      <c r="CL93" s="158"/>
      <c r="CM93" s="157"/>
      <c r="CN93" s="158"/>
      <c r="CO93" s="158"/>
      <c r="CP93" s="158"/>
      <c r="CQ93" s="158"/>
      <c r="CR93" s="29"/>
    </row>
  </sheetData>
  <mergeCells count="1879">
    <mergeCell ref="CH15:CL15"/>
    <mergeCell ref="CM15:CQ15"/>
    <mergeCell ref="BN15:BR15"/>
    <mergeCell ref="BS15:BW15"/>
    <mergeCell ref="BX15:CB15"/>
    <mergeCell ref="CC15:CG15"/>
    <mergeCell ref="AT15:AX15"/>
    <mergeCell ref="AY15:BC15"/>
    <mergeCell ref="BD15:BH15"/>
    <mergeCell ref="BI15:BM15"/>
    <mergeCell ref="AL15:AM15"/>
    <mergeCell ref="AN15:AO15"/>
    <mergeCell ref="AP15:AQ15"/>
    <mergeCell ref="AR15:AS15"/>
    <mergeCell ref="X15:AB15"/>
    <mergeCell ref="AC15:AG15"/>
    <mergeCell ref="AH15:AI15"/>
    <mergeCell ref="AJ15:AK15"/>
    <mergeCell ref="D15:H15"/>
    <mergeCell ref="I15:M15"/>
    <mergeCell ref="N15:R15"/>
    <mergeCell ref="S15:W15"/>
    <mergeCell ref="BD6:BH8"/>
    <mergeCell ref="BI6:BM8"/>
    <mergeCell ref="BN6:BR8"/>
    <mergeCell ref="BS6:BW8"/>
    <mergeCell ref="AY14:BC14"/>
    <mergeCell ref="AY13:BC13"/>
    <mergeCell ref="AY12:BC12"/>
    <mergeCell ref="AY6:BC8"/>
    <mergeCell ref="CH88:CL88"/>
    <mergeCell ref="CM88:CQ88"/>
    <mergeCell ref="A5:A8"/>
    <mergeCell ref="AH12:AI12"/>
    <mergeCell ref="AH13:AI13"/>
    <mergeCell ref="AH14:AI14"/>
    <mergeCell ref="AJ11:AK11"/>
    <mergeCell ref="AL11:AM11"/>
    <mergeCell ref="BN88:BR88"/>
    <mergeCell ref="AY5:CQ5"/>
    <mergeCell ref="BS88:BW88"/>
    <mergeCell ref="BX88:CB88"/>
    <mergeCell ref="CC88:CG88"/>
    <mergeCell ref="AT88:AX88"/>
    <mergeCell ref="AY88:BC88"/>
    <mergeCell ref="BD88:BH88"/>
    <mergeCell ref="BI88:BM88"/>
    <mergeCell ref="AL88:AM88"/>
    <mergeCell ref="AN88:AO88"/>
    <mergeCell ref="AP88:AQ88"/>
    <mergeCell ref="AR88:AS88"/>
    <mergeCell ref="CH87:CL87"/>
    <mergeCell ref="CM87:CQ87"/>
    <mergeCell ref="D88:H88"/>
    <mergeCell ref="I88:M88"/>
    <mergeCell ref="N88:R88"/>
    <mergeCell ref="S88:W88"/>
    <mergeCell ref="X88:AB88"/>
    <mergeCell ref="AC88:AG88"/>
    <mergeCell ref="AH88:AI88"/>
    <mergeCell ref="AJ88:AK88"/>
    <mergeCell ref="BN87:BR87"/>
    <mergeCell ref="BS87:BW87"/>
    <mergeCell ref="BX87:CB87"/>
    <mergeCell ref="CC87:CG87"/>
    <mergeCell ref="AT87:AX87"/>
    <mergeCell ref="AY87:BC87"/>
    <mergeCell ref="BD87:BH87"/>
    <mergeCell ref="BI87:BM87"/>
    <mergeCell ref="AL87:AM87"/>
    <mergeCell ref="AN87:AO87"/>
    <mergeCell ref="AP87:AQ87"/>
    <mergeCell ref="AR87:AS87"/>
    <mergeCell ref="X87:AB87"/>
    <mergeCell ref="AC87:AG87"/>
    <mergeCell ref="AH87:AI87"/>
    <mergeCell ref="AJ87:AK87"/>
    <mergeCell ref="D87:H87"/>
    <mergeCell ref="I87:M87"/>
    <mergeCell ref="N87:R87"/>
    <mergeCell ref="S87:W87"/>
    <mergeCell ref="CH50:CL50"/>
    <mergeCell ref="CM50:CQ50"/>
    <mergeCell ref="BN50:BR50"/>
    <mergeCell ref="BS50:BW50"/>
    <mergeCell ref="BX50:CB50"/>
    <mergeCell ref="CC50:CG50"/>
    <mergeCell ref="AT50:AX50"/>
    <mergeCell ref="AY50:BC50"/>
    <mergeCell ref="BD50:BH50"/>
    <mergeCell ref="BI50:BM50"/>
    <mergeCell ref="AL50:AM50"/>
    <mergeCell ref="AN50:AO50"/>
    <mergeCell ref="AP50:AQ50"/>
    <mergeCell ref="AR50:AS50"/>
    <mergeCell ref="CH49:CL49"/>
    <mergeCell ref="CM49:CQ49"/>
    <mergeCell ref="D50:H50"/>
    <mergeCell ref="I50:M50"/>
    <mergeCell ref="N50:R50"/>
    <mergeCell ref="S50:W50"/>
    <mergeCell ref="X50:AB50"/>
    <mergeCell ref="AC50:AG50"/>
    <mergeCell ref="AH50:AI50"/>
    <mergeCell ref="AJ50:AK50"/>
    <mergeCell ref="BN49:BR49"/>
    <mergeCell ref="BS49:BW49"/>
    <mergeCell ref="BX49:CB49"/>
    <mergeCell ref="CC49:CG49"/>
    <mergeCell ref="AT49:AX49"/>
    <mergeCell ref="AY49:BC49"/>
    <mergeCell ref="BD49:BH49"/>
    <mergeCell ref="BI49:BM49"/>
    <mergeCell ref="AL49:AM49"/>
    <mergeCell ref="AN49:AO49"/>
    <mergeCell ref="AP49:AQ49"/>
    <mergeCell ref="AR49:AS49"/>
    <mergeCell ref="CH48:CL48"/>
    <mergeCell ref="CM48:CQ48"/>
    <mergeCell ref="D49:H49"/>
    <mergeCell ref="I49:M49"/>
    <mergeCell ref="N49:R49"/>
    <mergeCell ref="S49:W49"/>
    <mergeCell ref="X49:AB49"/>
    <mergeCell ref="AC49:AG49"/>
    <mergeCell ref="AH49:AI49"/>
    <mergeCell ref="AJ49:AK49"/>
    <mergeCell ref="BN48:BR48"/>
    <mergeCell ref="BS48:BW48"/>
    <mergeCell ref="BX48:CB48"/>
    <mergeCell ref="CC48:CG48"/>
    <mergeCell ref="AT48:AX48"/>
    <mergeCell ref="AY48:BC48"/>
    <mergeCell ref="BD48:BH48"/>
    <mergeCell ref="BI48:BM48"/>
    <mergeCell ref="AL48:AM48"/>
    <mergeCell ref="AN48:AO48"/>
    <mergeCell ref="AP48:AQ48"/>
    <mergeCell ref="AR48:AS48"/>
    <mergeCell ref="CH47:CL47"/>
    <mergeCell ref="CM47:CQ47"/>
    <mergeCell ref="D48:H48"/>
    <mergeCell ref="I48:M48"/>
    <mergeCell ref="N48:R48"/>
    <mergeCell ref="S48:W48"/>
    <mergeCell ref="X48:AB48"/>
    <mergeCell ref="AC48:AG48"/>
    <mergeCell ref="AH48:AI48"/>
    <mergeCell ref="AJ48:AK48"/>
    <mergeCell ref="BN47:BR47"/>
    <mergeCell ref="BS47:BW47"/>
    <mergeCell ref="BX47:CB47"/>
    <mergeCell ref="CC47:CG47"/>
    <mergeCell ref="AT47:AX47"/>
    <mergeCell ref="AY47:BC47"/>
    <mergeCell ref="BD47:BH47"/>
    <mergeCell ref="BI47:BM47"/>
    <mergeCell ref="AL47:AM47"/>
    <mergeCell ref="AN47:AO47"/>
    <mergeCell ref="AP47:AQ47"/>
    <mergeCell ref="AR47:AS47"/>
    <mergeCell ref="CH46:CL46"/>
    <mergeCell ref="CM46:CQ46"/>
    <mergeCell ref="D47:H47"/>
    <mergeCell ref="I47:M47"/>
    <mergeCell ref="N47:R47"/>
    <mergeCell ref="S47:W47"/>
    <mergeCell ref="X47:AB47"/>
    <mergeCell ref="AC47:AG47"/>
    <mergeCell ref="AH47:AI47"/>
    <mergeCell ref="AJ47:AK47"/>
    <mergeCell ref="BN46:BR46"/>
    <mergeCell ref="BS46:BW46"/>
    <mergeCell ref="BX46:CB46"/>
    <mergeCell ref="CC46:CG46"/>
    <mergeCell ref="AT46:AX46"/>
    <mergeCell ref="AY46:BC46"/>
    <mergeCell ref="BD46:BH46"/>
    <mergeCell ref="BI46:BM46"/>
    <mergeCell ref="AL46:AM46"/>
    <mergeCell ref="AN46:AO46"/>
    <mergeCell ref="AP46:AQ46"/>
    <mergeCell ref="AR46:AS46"/>
    <mergeCell ref="CH45:CL45"/>
    <mergeCell ref="CM45:CQ45"/>
    <mergeCell ref="D46:H46"/>
    <mergeCell ref="I46:M46"/>
    <mergeCell ref="N46:R46"/>
    <mergeCell ref="S46:W46"/>
    <mergeCell ref="X46:AB46"/>
    <mergeCell ref="AC46:AG46"/>
    <mergeCell ref="AH46:AI46"/>
    <mergeCell ref="AJ46:AK46"/>
    <mergeCell ref="BN45:BR45"/>
    <mergeCell ref="BS45:BW45"/>
    <mergeCell ref="BX45:CB45"/>
    <mergeCell ref="CC45:CG45"/>
    <mergeCell ref="AT45:AX45"/>
    <mergeCell ref="AY45:BC45"/>
    <mergeCell ref="BD45:BH45"/>
    <mergeCell ref="BI45:BM45"/>
    <mergeCell ref="AL45:AM45"/>
    <mergeCell ref="AN45:AO45"/>
    <mergeCell ref="AP45:AQ45"/>
    <mergeCell ref="AR45:AS45"/>
    <mergeCell ref="CH44:CL44"/>
    <mergeCell ref="CM44:CQ44"/>
    <mergeCell ref="D45:H45"/>
    <mergeCell ref="I45:M45"/>
    <mergeCell ref="N45:R45"/>
    <mergeCell ref="S45:W45"/>
    <mergeCell ref="X45:AB45"/>
    <mergeCell ref="AC45:AG45"/>
    <mergeCell ref="AH45:AI45"/>
    <mergeCell ref="AJ45:AK45"/>
    <mergeCell ref="BN44:BR44"/>
    <mergeCell ref="BS44:BW44"/>
    <mergeCell ref="BX44:CB44"/>
    <mergeCell ref="CC44:CG44"/>
    <mergeCell ref="AT44:AX44"/>
    <mergeCell ref="AY44:BC44"/>
    <mergeCell ref="BD44:BH44"/>
    <mergeCell ref="BI44:BM44"/>
    <mergeCell ref="AL44:AM44"/>
    <mergeCell ref="AN44:AO44"/>
    <mergeCell ref="AP44:AQ44"/>
    <mergeCell ref="AR44:AS44"/>
    <mergeCell ref="CH43:CL43"/>
    <mergeCell ref="CM43:CQ43"/>
    <mergeCell ref="D44:H44"/>
    <mergeCell ref="I44:M44"/>
    <mergeCell ref="N44:R44"/>
    <mergeCell ref="S44:W44"/>
    <mergeCell ref="X44:AB44"/>
    <mergeCell ref="AC44:AG44"/>
    <mergeCell ref="AH44:AI44"/>
    <mergeCell ref="AJ44:AK44"/>
    <mergeCell ref="BN43:BR43"/>
    <mergeCell ref="BS43:BW43"/>
    <mergeCell ref="BX43:CB43"/>
    <mergeCell ref="CC43:CG43"/>
    <mergeCell ref="AT43:AX43"/>
    <mergeCell ref="AY43:BC43"/>
    <mergeCell ref="BD43:BH43"/>
    <mergeCell ref="BI43:BM43"/>
    <mergeCell ref="AL43:AM43"/>
    <mergeCell ref="AN43:AO43"/>
    <mergeCell ref="AP43:AQ43"/>
    <mergeCell ref="AR43:AS43"/>
    <mergeCell ref="CH42:CL42"/>
    <mergeCell ref="CM42:CQ42"/>
    <mergeCell ref="D43:H43"/>
    <mergeCell ref="I43:M43"/>
    <mergeCell ref="N43:R43"/>
    <mergeCell ref="S43:W43"/>
    <mergeCell ref="X43:AB43"/>
    <mergeCell ref="AC43:AG43"/>
    <mergeCell ref="AH43:AI43"/>
    <mergeCell ref="AJ43:AK43"/>
    <mergeCell ref="BN42:BR42"/>
    <mergeCell ref="BS42:BW42"/>
    <mergeCell ref="BX42:CB42"/>
    <mergeCell ref="CC42:CG42"/>
    <mergeCell ref="AT42:AX42"/>
    <mergeCell ref="AY42:BC42"/>
    <mergeCell ref="BD42:BH42"/>
    <mergeCell ref="BI42:BM42"/>
    <mergeCell ref="AL42:AM42"/>
    <mergeCell ref="AN42:AO42"/>
    <mergeCell ref="AP42:AQ42"/>
    <mergeCell ref="AR42:AS42"/>
    <mergeCell ref="X42:AB42"/>
    <mergeCell ref="AC42:AG42"/>
    <mergeCell ref="AH42:AI42"/>
    <mergeCell ref="AJ42:AK42"/>
    <mergeCell ref="D42:H42"/>
    <mergeCell ref="I42:M42"/>
    <mergeCell ref="N42:R42"/>
    <mergeCell ref="S42:W42"/>
    <mergeCell ref="BX41:CB41"/>
    <mergeCell ref="CC41:CG41"/>
    <mergeCell ref="CH41:CL41"/>
    <mergeCell ref="CM41:CQ41"/>
    <mergeCell ref="BD41:BH41"/>
    <mergeCell ref="BI41:BM41"/>
    <mergeCell ref="BN41:BR41"/>
    <mergeCell ref="BS41:BW41"/>
    <mergeCell ref="AP41:AQ41"/>
    <mergeCell ref="AR41:AS41"/>
    <mergeCell ref="AT41:AX41"/>
    <mergeCell ref="AY41:BC41"/>
    <mergeCell ref="AH41:AI41"/>
    <mergeCell ref="AJ41:AK41"/>
    <mergeCell ref="AL41:AM41"/>
    <mergeCell ref="AN41:AO41"/>
    <mergeCell ref="N41:R41"/>
    <mergeCell ref="S41:W41"/>
    <mergeCell ref="X41:AB41"/>
    <mergeCell ref="AC41:AG41"/>
    <mergeCell ref="D41:H41"/>
    <mergeCell ref="I41:M41"/>
    <mergeCell ref="D9:H9"/>
    <mergeCell ref="I9:M9"/>
    <mergeCell ref="D11:H11"/>
    <mergeCell ref="I11:M11"/>
    <mergeCell ref="D12:H12"/>
    <mergeCell ref="I12:M12"/>
    <mergeCell ref="D13:H13"/>
    <mergeCell ref="I13:M13"/>
    <mergeCell ref="E1:AF2"/>
    <mergeCell ref="D5:H8"/>
    <mergeCell ref="I5:M8"/>
    <mergeCell ref="N5:R8"/>
    <mergeCell ref="S5:W8"/>
    <mergeCell ref="X5:AB8"/>
    <mergeCell ref="AC5:AG8"/>
    <mergeCell ref="B1:D2"/>
    <mergeCell ref="B5:B8"/>
    <mergeCell ref="C5:C8"/>
    <mergeCell ref="AH5:AX5"/>
    <mergeCell ref="AH6:AI8"/>
    <mergeCell ref="AJ6:AK8"/>
    <mergeCell ref="AL6:AM8"/>
    <mergeCell ref="AN6:AO8"/>
    <mergeCell ref="AP6:AQ8"/>
    <mergeCell ref="AR6:AS8"/>
    <mergeCell ref="AT6:AX8"/>
    <mergeCell ref="BX6:CB8"/>
    <mergeCell ref="CC6:CG8"/>
    <mergeCell ref="CH6:CQ6"/>
    <mergeCell ref="CH7:CL8"/>
    <mergeCell ref="CM7:CQ8"/>
    <mergeCell ref="N9:R9"/>
    <mergeCell ref="S9:W9"/>
    <mergeCell ref="X9:AB9"/>
    <mergeCell ref="AC9:AG9"/>
    <mergeCell ref="AH9:AI9"/>
    <mergeCell ref="AJ9:AK9"/>
    <mergeCell ref="AL9:AM9"/>
    <mergeCell ref="AN9:AO9"/>
    <mergeCell ref="AP9:AQ9"/>
    <mergeCell ref="AR9:AS9"/>
    <mergeCell ref="AT9:AX9"/>
    <mergeCell ref="AY9:BC9"/>
    <mergeCell ref="BD9:BH9"/>
    <mergeCell ref="BI9:BM9"/>
    <mergeCell ref="BN9:BR9"/>
    <mergeCell ref="BS9:BW9"/>
    <mergeCell ref="BX9:CB9"/>
    <mergeCell ref="CC9:CG9"/>
    <mergeCell ref="CH9:CL9"/>
    <mergeCell ref="CM9:CQ9"/>
    <mergeCell ref="AT11:AX11"/>
    <mergeCell ref="AY11:BC11"/>
    <mergeCell ref="AH11:AI11"/>
    <mergeCell ref="N11:R11"/>
    <mergeCell ref="S11:W11"/>
    <mergeCell ref="X11:AB11"/>
    <mergeCell ref="AC11:AG11"/>
    <mergeCell ref="AN11:AO11"/>
    <mergeCell ref="AP11:AQ11"/>
    <mergeCell ref="AR11:AS11"/>
    <mergeCell ref="BD11:BH11"/>
    <mergeCell ref="BI11:BM11"/>
    <mergeCell ref="BN11:BR11"/>
    <mergeCell ref="BS11:BW11"/>
    <mergeCell ref="BX11:CB11"/>
    <mergeCell ref="CC11:CG11"/>
    <mergeCell ref="CH11:CL11"/>
    <mergeCell ref="CM11:CQ11"/>
    <mergeCell ref="N12:R12"/>
    <mergeCell ref="S12:W12"/>
    <mergeCell ref="X12:AB12"/>
    <mergeCell ref="AC12:AG12"/>
    <mergeCell ref="AJ12:AK12"/>
    <mergeCell ref="AL12:AM12"/>
    <mergeCell ref="AN12:AO12"/>
    <mergeCell ref="AP12:AQ12"/>
    <mergeCell ref="AR12:AS12"/>
    <mergeCell ref="AT12:AX12"/>
    <mergeCell ref="BD12:BH12"/>
    <mergeCell ref="BI12:BM12"/>
    <mergeCell ref="BN12:BR12"/>
    <mergeCell ref="BS12:BW12"/>
    <mergeCell ref="BX12:CB12"/>
    <mergeCell ref="CC12:CG12"/>
    <mergeCell ref="CH12:CL12"/>
    <mergeCell ref="CM12:CQ12"/>
    <mergeCell ref="N13:R13"/>
    <mergeCell ref="S13:W13"/>
    <mergeCell ref="X13:AB13"/>
    <mergeCell ref="AC13:AG13"/>
    <mergeCell ref="AJ13:AK13"/>
    <mergeCell ref="AL13:AM13"/>
    <mergeCell ref="AN13:AO13"/>
    <mergeCell ref="AP13:AQ13"/>
    <mergeCell ref="AR13:AS13"/>
    <mergeCell ref="AT13:AX13"/>
    <mergeCell ref="BD13:BH13"/>
    <mergeCell ref="BI13:BM13"/>
    <mergeCell ref="BN13:BR13"/>
    <mergeCell ref="BS13:BW13"/>
    <mergeCell ref="BX13:CB13"/>
    <mergeCell ref="CC13:CG13"/>
    <mergeCell ref="CH13:CL13"/>
    <mergeCell ref="CM13:CQ13"/>
    <mergeCell ref="D14:H14"/>
    <mergeCell ref="I14:M14"/>
    <mergeCell ref="N14:R14"/>
    <mergeCell ref="S14:W14"/>
    <mergeCell ref="X14:AB14"/>
    <mergeCell ref="AC14:AG14"/>
    <mergeCell ref="AJ14:AK14"/>
    <mergeCell ref="AL14:AM14"/>
    <mergeCell ref="AN14:AO14"/>
    <mergeCell ref="AP14:AQ14"/>
    <mergeCell ref="AR14:AS14"/>
    <mergeCell ref="AT14:AX14"/>
    <mergeCell ref="BD14:BH14"/>
    <mergeCell ref="BI14:BM14"/>
    <mergeCell ref="BN14:BR14"/>
    <mergeCell ref="BS14:BW14"/>
    <mergeCell ref="BX14:CB14"/>
    <mergeCell ref="CC14:CG14"/>
    <mergeCell ref="CH14:CL14"/>
    <mergeCell ref="CM14:CQ14"/>
    <mergeCell ref="D16:H16"/>
    <mergeCell ref="I16:M16"/>
    <mergeCell ref="N16:R16"/>
    <mergeCell ref="S16:W16"/>
    <mergeCell ref="X16:AB16"/>
    <mergeCell ref="AC16:AG16"/>
    <mergeCell ref="AH16:AI16"/>
    <mergeCell ref="AJ16:AK16"/>
    <mergeCell ref="AL16:AM16"/>
    <mergeCell ref="AN16:AO16"/>
    <mergeCell ref="AP16:AQ16"/>
    <mergeCell ref="AR16:AS16"/>
    <mergeCell ref="AT16:AX16"/>
    <mergeCell ref="AY16:BC16"/>
    <mergeCell ref="BD16:BH16"/>
    <mergeCell ref="BI16:BM16"/>
    <mergeCell ref="BN16:BR16"/>
    <mergeCell ref="BS16:BW16"/>
    <mergeCell ref="BX16:CB16"/>
    <mergeCell ref="CC16:CG16"/>
    <mergeCell ref="CH16:CL16"/>
    <mergeCell ref="CM16:CQ16"/>
    <mergeCell ref="D17:H17"/>
    <mergeCell ref="I17:M17"/>
    <mergeCell ref="N17:R17"/>
    <mergeCell ref="S17:W17"/>
    <mergeCell ref="X17:AB17"/>
    <mergeCell ref="AC17:AG17"/>
    <mergeCell ref="AH17:AI17"/>
    <mergeCell ref="AJ17:AK17"/>
    <mergeCell ref="AL17:AM17"/>
    <mergeCell ref="AN17:AO17"/>
    <mergeCell ref="AP17:AQ17"/>
    <mergeCell ref="AR17:AS17"/>
    <mergeCell ref="AT17:AX17"/>
    <mergeCell ref="AY17:BC17"/>
    <mergeCell ref="BD17:BH17"/>
    <mergeCell ref="BI17:BM17"/>
    <mergeCell ref="BN17:BR17"/>
    <mergeCell ref="BS17:BW17"/>
    <mergeCell ref="BX17:CB17"/>
    <mergeCell ref="CC17:CG17"/>
    <mergeCell ref="CH17:CL17"/>
    <mergeCell ref="CM17:CQ17"/>
    <mergeCell ref="D18:H18"/>
    <mergeCell ref="I18:M18"/>
    <mergeCell ref="N18:R18"/>
    <mergeCell ref="S18:W18"/>
    <mergeCell ref="X18:AB18"/>
    <mergeCell ref="AC18:AG18"/>
    <mergeCell ref="AH18:AI18"/>
    <mergeCell ref="AJ18:AK18"/>
    <mergeCell ref="AL18:AM18"/>
    <mergeCell ref="AN18:AO18"/>
    <mergeCell ref="AP18:AQ18"/>
    <mergeCell ref="AR18:AS18"/>
    <mergeCell ref="AT18:AX18"/>
    <mergeCell ref="AY18:BC18"/>
    <mergeCell ref="BD18:BH18"/>
    <mergeCell ref="BI18:BM18"/>
    <mergeCell ref="BN18:BR18"/>
    <mergeCell ref="BS18:BW18"/>
    <mergeCell ref="BX18:CB18"/>
    <mergeCell ref="CC18:CG18"/>
    <mergeCell ref="CH18:CL18"/>
    <mergeCell ref="CM18:CQ18"/>
    <mergeCell ref="D19:H19"/>
    <mergeCell ref="I19:M19"/>
    <mergeCell ref="N19:R19"/>
    <mergeCell ref="S19:W19"/>
    <mergeCell ref="X19:AB19"/>
    <mergeCell ref="AC19:AG19"/>
    <mergeCell ref="AH19:AI19"/>
    <mergeCell ref="AJ19:AK19"/>
    <mergeCell ref="AL19:AM19"/>
    <mergeCell ref="AN19:AO19"/>
    <mergeCell ref="AP19:AQ19"/>
    <mergeCell ref="AR19:AS19"/>
    <mergeCell ref="AT19:AX19"/>
    <mergeCell ref="AY19:BC19"/>
    <mergeCell ref="BD19:BH19"/>
    <mergeCell ref="BI19:BM19"/>
    <mergeCell ref="BN19:BR19"/>
    <mergeCell ref="BS19:BW19"/>
    <mergeCell ref="BX19:CB19"/>
    <mergeCell ref="CC19:CG19"/>
    <mergeCell ref="CH19:CL19"/>
    <mergeCell ref="CM19:CQ19"/>
    <mergeCell ref="D20:H20"/>
    <mergeCell ref="I20:M20"/>
    <mergeCell ref="N20:R20"/>
    <mergeCell ref="S20:W20"/>
    <mergeCell ref="X20:AB20"/>
    <mergeCell ref="AC20:AG20"/>
    <mergeCell ref="AH20:AI20"/>
    <mergeCell ref="AJ20:AK20"/>
    <mergeCell ref="AL20:AM20"/>
    <mergeCell ref="AN20:AO20"/>
    <mergeCell ref="AP20:AQ20"/>
    <mergeCell ref="AR20:AS20"/>
    <mergeCell ref="AT20:AX20"/>
    <mergeCell ref="AY20:BC20"/>
    <mergeCell ref="BD20:BH20"/>
    <mergeCell ref="BI20:BM20"/>
    <mergeCell ref="BN20:BR20"/>
    <mergeCell ref="BS20:BW20"/>
    <mergeCell ref="BX20:CB20"/>
    <mergeCell ref="CC20:CG20"/>
    <mergeCell ref="CH20:CL20"/>
    <mergeCell ref="CM20:CQ20"/>
    <mergeCell ref="D21:H21"/>
    <mergeCell ref="I21:M21"/>
    <mergeCell ref="N21:R21"/>
    <mergeCell ref="S21:W21"/>
    <mergeCell ref="X21:AB21"/>
    <mergeCell ref="AC21:AG21"/>
    <mergeCell ref="AH21:AI21"/>
    <mergeCell ref="AJ21:AK21"/>
    <mergeCell ref="AL21:AM21"/>
    <mergeCell ref="AN21:AO21"/>
    <mergeCell ref="AP21:AQ21"/>
    <mergeCell ref="AR21:AS21"/>
    <mergeCell ref="AT21:AX21"/>
    <mergeCell ref="AY21:BC21"/>
    <mergeCell ref="BD21:BH21"/>
    <mergeCell ref="BI21:BM21"/>
    <mergeCell ref="BN21:BR21"/>
    <mergeCell ref="BS21:BW21"/>
    <mergeCell ref="BX21:CB21"/>
    <mergeCell ref="CC21:CG21"/>
    <mergeCell ref="CH21:CL21"/>
    <mergeCell ref="CM21:CQ21"/>
    <mergeCell ref="D22:H22"/>
    <mergeCell ref="I22:M22"/>
    <mergeCell ref="N22:R22"/>
    <mergeCell ref="S22:W22"/>
    <mergeCell ref="X22:AB22"/>
    <mergeCell ref="AC22:AG22"/>
    <mergeCell ref="AH22:AI22"/>
    <mergeCell ref="AJ22:AK22"/>
    <mergeCell ref="AL22:AM22"/>
    <mergeCell ref="AN22:AO22"/>
    <mergeCell ref="AP22:AQ22"/>
    <mergeCell ref="AR22:AS22"/>
    <mergeCell ref="AT22:AX22"/>
    <mergeCell ref="AY22:BC22"/>
    <mergeCell ref="BD22:BH22"/>
    <mergeCell ref="BI22:BM22"/>
    <mergeCell ref="BN22:BR22"/>
    <mergeCell ref="BS22:BW22"/>
    <mergeCell ref="BX22:CB22"/>
    <mergeCell ref="CC22:CG22"/>
    <mergeCell ref="CH22:CL22"/>
    <mergeCell ref="CM22:CQ22"/>
    <mergeCell ref="D23:H23"/>
    <mergeCell ref="I23:M23"/>
    <mergeCell ref="N23:R23"/>
    <mergeCell ref="S23:W23"/>
    <mergeCell ref="X23:AB23"/>
    <mergeCell ref="AC23:AG23"/>
    <mergeCell ref="AH23:AI23"/>
    <mergeCell ref="AJ23:AK23"/>
    <mergeCell ref="AL23:AM23"/>
    <mergeCell ref="AN23:AO23"/>
    <mergeCell ref="AP23:AQ23"/>
    <mergeCell ref="AR23:AS23"/>
    <mergeCell ref="AT23:AX23"/>
    <mergeCell ref="AY23:BC23"/>
    <mergeCell ref="BD23:BH23"/>
    <mergeCell ref="BI23:BM23"/>
    <mergeCell ref="BN23:BR23"/>
    <mergeCell ref="BS23:BW23"/>
    <mergeCell ref="BX23:CB23"/>
    <mergeCell ref="CC23:CG23"/>
    <mergeCell ref="CH23:CL23"/>
    <mergeCell ref="CM23:CQ23"/>
    <mergeCell ref="D24:H24"/>
    <mergeCell ref="I24:M24"/>
    <mergeCell ref="N24:R24"/>
    <mergeCell ref="S24:W24"/>
    <mergeCell ref="X24:AB24"/>
    <mergeCell ref="AC24:AG24"/>
    <mergeCell ref="AH24:AI24"/>
    <mergeCell ref="AJ24:AK24"/>
    <mergeCell ref="AL24:AM24"/>
    <mergeCell ref="AN24:AO24"/>
    <mergeCell ref="AP24:AQ24"/>
    <mergeCell ref="AR24:AS24"/>
    <mergeCell ref="AT24:AX24"/>
    <mergeCell ref="AY24:BC24"/>
    <mergeCell ref="BD24:BH24"/>
    <mergeCell ref="BI24:BM24"/>
    <mergeCell ref="BN24:BR24"/>
    <mergeCell ref="BS24:BW24"/>
    <mergeCell ref="BX24:CB24"/>
    <mergeCell ref="CC24:CG24"/>
    <mergeCell ref="CH24:CL24"/>
    <mergeCell ref="CM24:CQ24"/>
    <mergeCell ref="D25:H25"/>
    <mergeCell ref="I25:M25"/>
    <mergeCell ref="N25:R25"/>
    <mergeCell ref="S25:W25"/>
    <mergeCell ref="X25:AB25"/>
    <mergeCell ref="AC25:AG25"/>
    <mergeCell ref="AH25:AI25"/>
    <mergeCell ref="AJ25:AK25"/>
    <mergeCell ref="AL25:AM25"/>
    <mergeCell ref="AN25:AO25"/>
    <mergeCell ref="AP25:AQ25"/>
    <mergeCell ref="AR25:AS25"/>
    <mergeCell ref="AT25:AX25"/>
    <mergeCell ref="AY25:BC25"/>
    <mergeCell ref="BD25:BH25"/>
    <mergeCell ref="BI25:BM25"/>
    <mergeCell ref="BN25:BR25"/>
    <mergeCell ref="BS25:BW25"/>
    <mergeCell ref="BX25:CB25"/>
    <mergeCell ref="CC25:CG25"/>
    <mergeCell ref="CH25:CL25"/>
    <mergeCell ref="CM25:CQ25"/>
    <mergeCell ref="D26:H26"/>
    <mergeCell ref="I26:M26"/>
    <mergeCell ref="N26:R26"/>
    <mergeCell ref="S26:W26"/>
    <mergeCell ref="X26:AB26"/>
    <mergeCell ref="AC26:AG26"/>
    <mergeCell ref="AH26:AI26"/>
    <mergeCell ref="AJ26:AK26"/>
    <mergeCell ref="AL26:AM26"/>
    <mergeCell ref="AN26:AO26"/>
    <mergeCell ref="AP26:AQ26"/>
    <mergeCell ref="AR26:AS26"/>
    <mergeCell ref="AT26:AX26"/>
    <mergeCell ref="AY26:BC26"/>
    <mergeCell ref="BD26:BH26"/>
    <mergeCell ref="BI26:BM26"/>
    <mergeCell ref="BN26:BR26"/>
    <mergeCell ref="BS26:BW26"/>
    <mergeCell ref="BX26:CB26"/>
    <mergeCell ref="CC26:CG26"/>
    <mergeCell ref="CH26:CL26"/>
    <mergeCell ref="CM26:CQ26"/>
    <mergeCell ref="D27:H27"/>
    <mergeCell ref="I27:M27"/>
    <mergeCell ref="N27:R27"/>
    <mergeCell ref="S27:W27"/>
    <mergeCell ref="X27:AB27"/>
    <mergeCell ref="AC27:AG27"/>
    <mergeCell ref="AH27:AI27"/>
    <mergeCell ref="AJ27:AK27"/>
    <mergeCell ref="AL27:AM27"/>
    <mergeCell ref="AN27:AO27"/>
    <mergeCell ref="AP27:AQ27"/>
    <mergeCell ref="AR27:AS27"/>
    <mergeCell ref="AT27:AX27"/>
    <mergeCell ref="AY27:BC27"/>
    <mergeCell ref="BD27:BH27"/>
    <mergeCell ref="BI27:BM27"/>
    <mergeCell ref="BN27:BR27"/>
    <mergeCell ref="BS27:BW27"/>
    <mergeCell ref="BX27:CB27"/>
    <mergeCell ref="CC27:CG27"/>
    <mergeCell ref="CH27:CL27"/>
    <mergeCell ref="CM27:CQ27"/>
    <mergeCell ref="D28:H28"/>
    <mergeCell ref="I28:M28"/>
    <mergeCell ref="N28:R28"/>
    <mergeCell ref="S28:W28"/>
    <mergeCell ref="X28:AB28"/>
    <mergeCell ref="AC28:AG28"/>
    <mergeCell ref="AH28:AI28"/>
    <mergeCell ref="AJ28:AK28"/>
    <mergeCell ref="AL28:AM28"/>
    <mergeCell ref="AN28:AO28"/>
    <mergeCell ref="AP28:AQ28"/>
    <mergeCell ref="AR28:AS28"/>
    <mergeCell ref="AT28:AX28"/>
    <mergeCell ref="AY28:BC28"/>
    <mergeCell ref="BD28:BH28"/>
    <mergeCell ref="BI28:BM28"/>
    <mergeCell ref="BN28:BR28"/>
    <mergeCell ref="BS28:BW28"/>
    <mergeCell ref="BX28:CB28"/>
    <mergeCell ref="CC28:CG28"/>
    <mergeCell ref="CH28:CL28"/>
    <mergeCell ref="CM28:CQ28"/>
    <mergeCell ref="D29:H29"/>
    <mergeCell ref="I29:M29"/>
    <mergeCell ref="N29:R29"/>
    <mergeCell ref="S29:W29"/>
    <mergeCell ref="X29:AB29"/>
    <mergeCell ref="AC29:AG29"/>
    <mergeCell ref="AH29:AI29"/>
    <mergeCell ref="AJ29:AK29"/>
    <mergeCell ref="AL29:AM29"/>
    <mergeCell ref="AN29:AO29"/>
    <mergeCell ref="AP29:AQ29"/>
    <mergeCell ref="AR29:AS29"/>
    <mergeCell ref="AT29:AX29"/>
    <mergeCell ref="AY29:BC29"/>
    <mergeCell ref="BD29:BH29"/>
    <mergeCell ref="BI29:BM29"/>
    <mergeCell ref="BN29:BR29"/>
    <mergeCell ref="BS29:BW29"/>
    <mergeCell ref="BX29:CB29"/>
    <mergeCell ref="CC29:CG29"/>
    <mergeCell ref="CH29:CL29"/>
    <mergeCell ref="CM29:CQ29"/>
    <mergeCell ref="D30:H30"/>
    <mergeCell ref="I30:M30"/>
    <mergeCell ref="N30:R30"/>
    <mergeCell ref="S30:W30"/>
    <mergeCell ref="X30:AB30"/>
    <mergeCell ref="AC30:AG30"/>
    <mergeCell ref="AH30:AI30"/>
    <mergeCell ref="AJ30:AK30"/>
    <mergeCell ref="AL30:AM30"/>
    <mergeCell ref="AN30:AO30"/>
    <mergeCell ref="AP30:AQ30"/>
    <mergeCell ref="AR30:AS30"/>
    <mergeCell ref="AT30:AX30"/>
    <mergeCell ref="AY30:BC30"/>
    <mergeCell ref="BD30:BH30"/>
    <mergeCell ref="BI30:BM30"/>
    <mergeCell ref="BN30:BR30"/>
    <mergeCell ref="BS30:BW30"/>
    <mergeCell ref="BX30:CB30"/>
    <mergeCell ref="CC30:CG30"/>
    <mergeCell ref="CH30:CL30"/>
    <mergeCell ref="CM30:CQ30"/>
    <mergeCell ref="D31:H31"/>
    <mergeCell ref="I31:M31"/>
    <mergeCell ref="N31:R31"/>
    <mergeCell ref="S31:W31"/>
    <mergeCell ref="X31:AB31"/>
    <mergeCell ref="AC31:AG31"/>
    <mergeCell ref="AH31:AI31"/>
    <mergeCell ref="AJ31:AK31"/>
    <mergeCell ref="AL31:AM31"/>
    <mergeCell ref="AN31:AO31"/>
    <mergeCell ref="AP31:AQ31"/>
    <mergeCell ref="AR31:AS31"/>
    <mergeCell ref="AT31:AX31"/>
    <mergeCell ref="AY31:BC31"/>
    <mergeCell ref="BD31:BH31"/>
    <mergeCell ref="BI31:BM31"/>
    <mergeCell ref="BN31:BR31"/>
    <mergeCell ref="BS31:BW31"/>
    <mergeCell ref="BX31:CB31"/>
    <mergeCell ref="CC31:CG31"/>
    <mergeCell ref="CH31:CL31"/>
    <mergeCell ref="CM31:CQ31"/>
    <mergeCell ref="D32:H32"/>
    <mergeCell ref="I32:M32"/>
    <mergeCell ref="N32:R32"/>
    <mergeCell ref="S32:W32"/>
    <mergeCell ref="X32:AB32"/>
    <mergeCell ref="AC32:AG32"/>
    <mergeCell ref="AH32:AI32"/>
    <mergeCell ref="AJ32:AK32"/>
    <mergeCell ref="AL32:AM32"/>
    <mergeCell ref="AN32:AO32"/>
    <mergeCell ref="AP32:AQ32"/>
    <mergeCell ref="AR32:AS32"/>
    <mergeCell ref="AT32:AX32"/>
    <mergeCell ref="AY32:BC32"/>
    <mergeCell ref="BD32:BH32"/>
    <mergeCell ref="BI32:BM32"/>
    <mergeCell ref="BN32:BR32"/>
    <mergeCell ref="BS32:BW32"/>
    <mergeCell ref="BX32:CB32"/>
    <mergeCell ref="CC32:CG32"/>
    <mergeCell ref="CH32:CL32"/>
    <mergeCell ref="CM32:CQ32"/>
    <mergeCell ref="D33:H33"/>
    <mergeCell ref="I33:M33"/>
    <mergeCell ref="N33:R33"/>
    <mergeCell ref="S33:W33"/>
    <mergeCell ref="X33:AB33"/>
    <mergeCell ref="AC33:AG33"/>
    <mergeCell ref="AH33:AI33"/>
    <mergeCell ref="AJ33:AK33"/>
    <mergeCell ref="AL33:AM33"/>
    <mergeCell ref="AN33:AO33"/>
    <mergeCell ref="AP33:AQ33"/>
    <mergeCell ref="AR33:AS33"/>
    <mergeCell ref="AT33:AX33"/>
    <mergeCell ref="AY33:BC33"/>
    <mergeCell ref="BD33:BH33"/>
    <mergeCell ref="BI33:BM33"/>
    <mergeCell ref="BN33:BR33"/>
    <mergeCell ref="BS33:BW33"/>
    <mergeCell ref="BX33:CB33"/>
    <mergeCell ref="CC33:CG33"/>
    <mergeCell ref="CH33:CL33"/>
    <mergeCell ref="CM33:CQ33"/>
    <mergeCell ref="D34:H34"/>
    <mergeCell ref="I34:M34"/>
    <mergeCell ref="N34:R34"/>
    <mergeCell ref="S34:W34"/>
    <mergeCell ref="X34:AB34"/>
    <mergeCell ref="AC34:AG34"/>
    <mergeCell ref="AH34:AI34"/>
    <mergeCell ref="AJ34:AK34"/>
    <mergeCell ref="AL34:AM34"/>
    <mergeCell ref="AN34:AO34"/>
    <mergeCell ref="AP34:AQ34"/>
    <mergeCell ref="AR34:AS34"/>
    <mergeCell ref="AT34:AX34"/>
    <mergeCell ref="AY34:BC34"/>
    <mergeCell ref="BD34:BH34"/>
    <mergeCell ref="BI34:BM34"/>
    <mergeCell ref="BN34:BR34"/>
    <mergeCell ref="BS34:BW34"/>
    <mergeCell ref="BX34:CB34"/>
    <mergeCell ref="CC34:CG34"/>
    <mergeCell ref="CH34:CL34"/>
    <mergeCell ref="CM34:CQ34"/>
    <mergeCell ref="D35:H35"/>
    <mergeCell ref="I35:M35"/>
    <mergeCell ref="N35:R35"/>
    <mergeCell ref="S35:W35"/>
    <mergeCell ref="X35:AB35"/>
    <mergeCell ref="AC35:AG35"/>
    <mergeCell ref="AH35:AI35"/>
    <mergeCell ref="AJ35:AK35"/>
    <mergeCell ref="AL35:AM35"/>
    <mergeCell ref="AN35:AO35"/>
    <mergeCell ref="AP35:AQ35"/>
    <mergeCell ref="AR35:AS35"/>
    <mergeCell ref="AT35:AX35"/>
    <mergeCell ref="AY35:BC35"/>
    <mergeCell ref="BD35:BH35"/>
    <mergeCell ref="BI35:BM35"/>
    <mergeCell ref="BN35:BR35"/>
    <mergeCell ref="BS35:BW35"/>
    <mergeCell ref="BX35:CB35"/>
    <mergeCell ref="CC35:CG35"/>
    <mergeCell ref="CH35:CL35"/>
    <mergeCell ref="CM35:CQ35"/>
    <mergeCell ref="D36:H36"/>
    <mergeCell ref="I36:M36"/>
    <mergeCell ref="N36:R36"/>
    <mergeCell ref="S36:W36"/>
    <mergeCell ref="X36:AB36"/>
    <mergeCell ref="AC36:AG36"/>
    <mergeCell ref="AH36:AI36"/>
    <mergeCell ref="AJ36:AK36"/>
    <mergeCell ref="AL36:AM36"/>
    <mergeCell ref="AN36:AO36"/>
    <mergeCell ref="AP36:AQ36"/>
    <mergeCell ref="AR36:AS36"/>
    <mergeCell ref="AT36:AX36"/>
    <mergeCell ref="AY36:BC36"/>
    <mergeCell ref="BD36:BH36"/>
    <mergeCell ref="BI36:BM36"/>
    <mergeCell ref="BN36:BR36"/>
    <mergeCell ref="BS36:BW36"/>
    <mergeCell ref="BX36:CB36"/>
    <mergeCell ref="CC36:CG36"/>
    <mergeCell ref="CH36:CL36"/>
    <mergeCell ref="CM36:CQ36"/>
    <mergeCell ref="D37:H37"/>
    <mergeCell ref="I37:M37"/>
    <mergeCell ref="N37:R37"/>
    <mergeCell ref="S37:W37"/>
    <mergeCell ref="X37:AB37"/>
    <mergeCell ref="AC37:AG37"/>
    <mergeCell ref="AH37:AI37"/>
    <mergeCell ref="AJ37:AK37"/>
    <mergeCell ref="AL37:AM37"/>
    <mergeCell ref="AN37:AO37"/>
    <mergeCell ref="AP37:AQ37"/>
    <mergeCell ref="AR37:AS37"/>
    <mergeCell ref="AT37:AX37"/>
    <mergeCell ref="AY37:BC37"/>
    <mergeCell ref="BD37:BH37"/>
    <mergeCell ref="BI37:BM37"/>
    <mergeCell ref="BN37:BR37"/>
    <mergeCell ref="BS37:BW37"/>
    <mergeCell ref="BX37:CB37"/>
    <mergeCell ref="CC37:CG37"/>
    <mergeCell ref="CH37:CL37"/>
    <mergeCell ref="CM37:CQ37"/>
    <mergeCell ref="D38:H38"/>
    <mergeCell ref="I38:M38"/>
    <mergeCell ref="N38:R38"/>
    <mergeCell ref="S38:W38"/>
    <mergeCell ref="X38:AB38"/>
    <mergeCell ref="AC38:AG38"/>
    <mergeCell ref="AH38:AI38"/>
    <mergeCell ref="AJ38:AK38"/>
    <mergeCell ref="AL38:AM38"/>
    <mergeCell ref="AN38:AO38"/>
    <mergeCell ref="AP38:AQ38"/>
    <mergeCell ref="AR38:AS38"/>
    <mergeCell ref="AT38:AX38"/>
    <mergeCell ref="AY38:BC38"/>
    <mergeCell ref="BD38:BH38"/>
    <mergeCell ref="BI38:BM38"/>
    <mergeCell ref="BN38:BR38"/>
    <mergeCell ref="BS38:BW38"/>
    <mergeCell ref="BX38:CB38"/>
    <mergeCell ref="CC38:CG38"/>
    <mergeCell ref="CH38:CL38"/>
    <mergeCell ref="CM38:CQ38"/>
    <mergeCell ref="D39:H39"/>
    <mergeCell ref="I39:M39"/>
    <mergeCell ref="N39:R39"/>
    <mergeCell ref="S39:W39"/>
    <mergeCell ref="X39:AB39"/>
    <mergeCell ref="AC39:AG39"/>
    <mergeCell ref="AH39:AI39"/>
    <mergeCell ref="AJ39:AK39"/>
    <mergeCell ref="AL39:AM39"/>
    <mergeCell ref="AN39:AO39"/>
    <mergeCell ref="AP39:AQ39"/>
    <mergeCell ref="AR39:AS39"/>
    <mergeCell ref="AT39:AX39"/>
    <mergeCell ref="AY39:BC39"/>
    <mergeCell ref="BD39:BH39"/>
    <mergeCell ref="BI39:BM39"/>
    <mergeCell ref="BN39:BR39"/>
    <mergeCell ref="BS39:BW39"/>
    <mergeCell ref="BX39:CB39"/>
    <mergeCell ref="CC39:CG39"/>
    <mergeCell ref="CH39:CL39"/>
    <mergeCell ref="CM39:CQ39"/>
    <mergeCell ref="D40:H40"/>
    <mergeCell ref="I40:M40"/>
    <mergeCell ref="N40:R40"/>
    <mergeCell ref="S40:W40"/>
    <mergeCell ref="X40:AB40"/>
    <mergeCell ref="AC40:AG40"/>
    <mergeCell ref="AH40:AI40"/>
    <mergeCell ref="AJ40:AK40"/>
    <mergeCell ref="BI40:BM40"/>
    <mergeCell ref="AL40:AM40"/>
    <mergeCell ref="AN40:AO40"/>
    <mergeCell ref="AP40:AQ40"/>
    <mergeCell ref="AR40:AS40"/>
    <mergeCell ref="AH2:AX2"/>
    <mergeCell ref="CH40:CL40"/>
    <mergeCell ref="CM40:CQ40"/>
    <mergeCell ref="BN40:BR40"/>
    <mergeCell ref="BS40:BW40"/>
    <mergeCell ref="BX40:CB40"/>
    <mergeCell ref="CC40:CG40"/>
    <mergeCell ref="AT40:AX40"/>
    <mergeCell ref="AY40:BC40"/>
    <mergeCell ref="BD40:BH40"/>
    <mergeCell ref="AT84:AX84"/>
    <mergeCell ref="AR84:AS84"/>
    <mergeCell ref="AP84:AQ84"/>
    <mergeCell ref="AN84:AO84"/>
    <mergeCell ref="N84:R84"/>
    <mergeCell ref="I84:M84"/>
    <mergeCell ref="AL84:AM84"/>
    <mergeCell ref="AJ84:AK84"/>
    <mergeCell ref="AH84:AI84"/>
    <mergeCell ref="AC84:AG84"/>
    <mergeCell ref="D84:H84"/>
    <mergeCell ref="CM83:CQ83"/>
    <mergeCell ref="CH83:CL83"/>
    <mergeCell ref="CC83:CG83"/>
    <mergeCell ref="BX83:CB83"/>
    <mergeCell ref="BS83:BW83"/>
    <mergeCell ref="BN83:BR83"/>
    <mergeCell ref="BI83:BM83"/>
    <mergeCell ref="BD83:BH83"/>
    <mergeCell ref="AY83:BC83"/>
    <mergeCell ref="AT83:AX83"/>
    <mergeCell ref="AR83:AS83"/>
    <mergeCell ref="AP83:AQ83"/>
    <mergeCell ref="AN83:AO83"/>
    <mergeCell ref="AL83:AM83"/>
    <mergeCell ref="AJ83:AK83"/>
    <mergeCell ref="AH83:AI83"/>
    <mergeCell ref="AC83:AG83"/>
    <mergeCell ref="X83:AB83"/>
    <mergeCell ref="S83:W83"/>
    <mergeCell ref="N83:R83"/>
    <mergeCell ref="I83:M83"/>
    <mergeCell ref="D83:H83"/>
    <mergeCell ref="CM82:CQ82"/>
    <mergeCell ref="CH82:CL82"/>
    <mergeCell ref="CC82:CG82"/>
    <mergeCell ref="BX82:CB82"/>
    <mergeCell ref="BS82:BW82"/>
    <mergeCell ref="BN82:BR82"/>
    <mergeCell ref="BI82:BM82"/>
    <mergeCell ref="BD82:BH82"/>
    <mergeCell ref="AY82:BC82"/>
    <mergeCell ref="AT82:AX82"/>
    <mergeCell ref="AR82:AS82"/>
    <mergeCell ref="AP82:AQ82"/>
    <mergeCell ref="AN82:AO82"/>
    <mergeCell ref="AL82:AM82"/>
    <mergeCell ref="AJ82:AK82"/>
    <mergeCell ref="AH82:AI82"/>
    <mergeCell ref="AC82:AG82"/>
    <mergeCell ref="X82:AB82"/>
    <mergeCell ref="S82:W82"/>
    <mergeCell ref="N82:R82"/>
    <mergeCell ref="I82:M82"/>
    <mergeCell ref="D82:H82"/>
    <mergeCell ref="CM81:CQ81"/>
    <mergeCell ref="CH81:CL81"/>
    <mergeCell ref="CC81:CG81"/>
    <mergeCell ref="BX81:CB81"/>
    <mergeCell ref="BS81:BW81"/>
    <mergeCell ref="BN81:BR81"/>
    <mergeCell ref="BI81:BM81"/>
    <mergeCell ref="BD81:BH81"/>
    <mergeCell ref="AY81:BC81"/>
    <mergeCell ref="AT81:AX81"/>
    <mergeCell ref="AR81:AS81"/>
    <mergeCell ref="AP81:AQ81"/>
    <mergeCell ref="AN81:AO81"/>
    <mergeCell ref="AL81:AM81"/>
    <mergeCell ref="AJ81:AK81"/>
    <mergeCell ref="AH81:AI81"/>
    <mergeCell ref="AC81:AG81"/>
    <mergeCell ref="X81:AB81"/>
    <mergeCell ref="S81:W81"/>
    <mergeCell ref="N81:R81"/>
    <mergeCell ref="I81:M81"/>
    <mergeCell ref="D81:H81"/>
    <mergeCell ref="CM80:CQ80"/>
    <mergeCell ref="CH80:CL80"/>
    <mergeCell ref="CC80:CG80"/>
    <mergeCell ref="BX80:CB80"/>
    <mergeCell ref="BS80:BW80"/>
    <mergeCell ref="BN80:BR80"/>
    <mergeCell ref="BI80:BM80"/>
    <mergeCell ref="BD80:BH80"/>
    <mergeCell ref="AY80:BC80"/>
    <mergeCell ref="AT80:AX80"/>
    <mergeCell ref="AR80:AS80"/>
    <mergeCell ref="AP80:AQ80"/>
    <mergeCell ref="AN80:AO80"/>
    <mergeCell ref="AL80:AM80"/>
    <mergeCell ref="AJ80:AK80"/>
    <mergeCell ref="AH80:AI80"/>
    <mergeCell ref="AC80:AG80"/>
    <mergeCell ref="X80:AB80"/>
    <mergeCell ref="S80:W80"/>
    <mergeCell ref="N80:R80"/>
    <mergeCell ref="I80:M80"/>
    <mergeCell ref="D80:H80"/>
    <mergeCell ref="CM79:CQ79"/>
    <mergeCell ref="CH79:CL79"/>
    <mergeCell ref="CC79:CG79"/>
    <mergeCell ref="BX79:CB79"/>
    <mergeCell ref="BS79:BW79"/>
    <mergeCell ref="BN79:BR79"/>
    <mergeCell ref="BI79:BM79"/>
    <mergeCell ref="BD79:BH79"/>
    <mergeCell ref="AY79:BC79"/>
    <mergeCell ref="AT79:AX79"/>
    <mergeCell ref="AR79:AS79"/>
    <mergeCell ref="AP79:AQ79"/>
    <mergeCell ref="AN79:AO79"/>
    <mergeCell ref="AL79:AM79"/>
    <mergeCell ref="AJ79:AK79"/>
    <mergeCell ref="AH79:AI79"/>
    <mergeCell ref="AC79:AG79"/>
    <mergeCell ref="X79:AB79"/>
    <mergeCell ref="S79:W79"/>
    <mergeCell ref="N79:R79"/>
    <mergeCell ref="I79:M79"/>
    <mergeCell ref="D79:H79"/>
    <mergeCell ref="CM78:CQ78"/>
    <mergeCell ref="CH78:CL78"/>
    <mergeCell ref="CC78:CG78"/>
    <mergeCell ref="BX78:CB78"/>
    <mergeCell ref="BS78:BW78"/>
    <mergeCell ref="BN78:BR78"/>
    <mergeCell ref="BI78:BM78"/>
    <mergeCell ref="BD78:BH78"/>
    <mergeCell ref="AY78:BC78"/>
    <mergeCell ref="AT78:AX78"/>
    <mergeCell ref="AR78:AS78"/>
    <mergeCell ref="AP78:AQ78"/>
    <mergeCell ref="AN78:AO78"/>
    <mergeCell ref="AL78:AM78"/>
    <mergeCell ref="AJ78:AK78"/>
    <mergeCell ref="AH78:AI78"/>
    <mergeCell ref="AC78:AG78"/>
    <mergeCell ref="X78:AB78"/>
    <mergeCell ref="S78:W78"/>
    <mergeCell ref="N78:R78"/>
    <mergeCell ref="I78:M78"/>
    <mergeCell ref="D78:H78"/>
    <mergeCell ref="CM77:CQ77"/>
    <mergeCell ref="CH77:CL77"/>
    <mergeCell ref="CC77:CG77"/>
    <mergeCell ref="BX77:CB77"/>
    <mergeCell ref="BS77:BW77"/>
    <mergeCell ref="BN77:BR77"/>
    <mergeCell ref="BI77:BM77"/>
    <mergeCell ref="BD77:BH77"/>
    <mergeCell ref="AY77:BC77"/>
    <mergeCell ref="AT77:AX77"/>
    <mergeCell ref="AR77:AS77"/>
    <mergeCell ref="AP77:AQ77"/>
    <mergeCell ref="AN77:AO77"/>
    <mergeCell ref="AL77:AM77"/>
    <mergeCell ref="AJ77:AK77"/>
    <mergeCell ref="AH77:AI77"/>
    <mergeCell ref="AC77:AG77"/>
    <mergeCell ref="X77:AB77"/>
    <mergeCell ref="S77:W77"/>
    <mergeCell ref="N77:R77"/>
    <mergeCell ref="I77:M77"/>
    <mergeCell ref="D77:H77"/>
    <mergeCell ref="CM76:CQ76"/>
    <mergeCell ref="CH76:CL76"/>
    <mergeCell ref="CC76:CG76"/>
    <mergeCell ref="BX76:CB76"/>
    <mergeCell ref="BS76:BW76"/>
    <mergeCell ref="BN76:BR76"/>
    <mergeCell ref="BI76:BM76"/>
    <mergeCell ref="BD76:BH76"/>
    <mergeCell ref="AY76:BC76"/>
    <mergeCell ref="AT76:AX76"/>
    <mergeCell ref="AR76:AS76"/>
    <mergeCell ref="AP76:AQ76"/>
    <mergeCell ref="AN76:AO76"/>
    <mergeCell ref="AL76:AM76"/>
    <mergeCell ref="AJ76:AK76"/>
    <mergeCell ref="AH76:AI76"/>
    <mergeCell ref="AC76:AG76"/>
    <mergeCell ref="X76:AB76"/>
    <mergeCell ref="S76:W76"/>
    <mergeCell ref="N76:R76"/>
    <mergeCell ref="I76:M76"/>
    <mergeCell ref="D76:H76"/>
    <mergeCell ref="CM75:CQ75"/>
    <mergeCell ref="CH75:CL75"/>
    <mergeCell ref="CC75:CG75"/>
    <mergeCell ref="BX75:CB75"/>
    <mergeCell ref="BS75:BW75"/>
    <mergeCell ref="BN75:BR75"/>
    <mergeCell ref="BI75:BM75"/>
    <mergeCell ref="BD75:BH75"/>
    <mergeCell ref="AY75:BC75"/>
    <mergeCell ref="AT75:AX75"/>
    <mergeCell ref="AR75:AS75"/>
    <mergeCell ref="AP75:AQ75"/>
    <mergeCell ref="AN75:AO75"/>
    <mergeCell ref="AL75:AM75"/>
    <mergeCell ref="AJ75:AK75"/>
    <mergeCell ref="AH75:AI75"/>
    <mergeCell ref="AC75:AG75"/>
    <mergeCell ref="X75:AB75"/>
    <mergeCell ref="S75:W75"/>
    <mergeCell ref="N75:R75"/>
    <mergeCell ref="I75:M75"/>
    <mergeCell ref="D75:H75"/>
    <mergeCell ref="CM74:CQ74"/>
    <mergeCell ref="CH74:CL74"/>
    <mergeCell ref="CC74:CG74"/>
    <mergeCell ref="BX74:CB74"/>
    <mergeCell ref="BS74:BW74"/>
    <mergeCell ref="BN74:BR74"/>
    <mergeCell ref="BI74:BM74"/>
    <mergeCell ref="BD74:BH74"/>
    <mergeCell ref="AY74:BC74"/>
    <mergeCell ref="AT74:AX74"/>
    <mergeCell ref="AR74:AS74"/>
    <mergeCell ref="AP74:AQ74"/>
    <mergeCell ref="AN74:AO74"/>
    <mergeCell ref="AL74:AM74"/>
    <mergeCell ref="AJ74:AK74"/>
    <mergeCell ref="AH74:AI74"/>
    <mergeCell ref="AC74:AG74"/>
    <mergeCell ref="X74:AB74"/>
    <mergeCell ref="S74:W74"/>
    <mergeCell ref="N74:R74"/>
    <mergeCell ref="I74:M74"/>
    <mergeCell ref="D74:H74"/>
    <mergeCell ref="CM73:CQ73"/>
    <mergeCell ref="CH73:CL73"/>
    <mergeCell ref="CC73:CG73"/>
    <mergeCell ref="BX73:CB73"/>
    <mergeCell ref="BS73:BW73"/>
    <mergeCell ref="BN73:BR73"/>
    <mergeCell ref="BI73:BM73"/>
    <mergeCell ref="BD73:BH73"/>
    <mergeCell ref="AY73:BC73"/>
    <mergeCell ref="AT73:AX73"/>
    <mergeCell ref="AR73:AS73"/>
    <mergeCell ref="AP73:AQ73"/>
    <mergeCell ref="AN73:AO73"/>
    <mergeCell ref="AL73:AM73"/>
    <mergeCell ref="AJ73:AK73"/>
    <mergeCell ref="AH73:AI73"/>
    <mergeCell ref="AC73:AG73"/>
    <mergeCell ref="X73:AB73"/>
    <mergeCell ref="S73:W73"/>
    <mergeCell ref="N73:R73"/>
    <mergeCell ref="I73:M73"/>
    <mergeCell ref="D73:H73"/>
    <mergeCell ref="CM72:CQ72"/>
    <mergeCell ref="CH72:CL72"/>
    <mergeCell ref="CC72:CG72"/>
    <mergeCell ref="BX72:CB72"/>
    <mergeCell ref="BS72:BW72"/>
    <mergeCell ref="BN72:BR72"/>
    <mergeCell ref="BI72:BM72"/>
    <mergeCell ref="BD72:BH72"/>
    <mergeCell ref="AY72:BC72"/>
    <mergeCell ref="AT72:AX72"/>
    <mergeCell ref="AR72:AS72"/>
    <mergeCell ref="AP72:AQ72"/>
    <mergeCell ref="AN72:AO72"/>
    <mergeCell ref="AL72:AM72"/>
    <mergeCell ref="AJ72:AK72"/>
    <mergeCell ref="AH72:AI72"/>
    <mergeCell ref="AC72:AG72"/>
    <mergeCell ref="X72:AB72"/>
    <mergeCell ref="S72:W72"/>
    <mergeCell ref="N72:R72"/>
    <mergeCell ref="I72:M72"/>
    <mergeCell ref="D72:H72"/>
    <mergeCell ref="CM71:CQ71"/>
    <mergeCell ref="CH71:CL71"/>
    <mergeCell ref="CC71:CG71"/>
    <mergeCell ref="BX71:CB71"/>
    <mergeCell ref="BS71:BW71"/>
    <mergeCell ref="BN71:BR71"/>
    <mergeCell ref="BI71:BM71"/>
    <mergeCell ref="BD71:BH71"/>
    <mergeCell ref="AY71:BC71"/>
    <mergeCell ref="AT71:AX71"/>
    <mergeCell ref="AR71:AS71"/>
    <mergeCell ref="AP71:AQ71"/>
    <mergeCell ref="AN71:AO71"/>
    <mergeCell ref="AL71:AM71"/>
    <mergeCell ref="AJ71:AK71"/>
    <mergeCell ref="AH71:AI71"/>
    <mergeCell ref="AC71:AG71"/>
    <mergeCell ref="X71:AB71"/>
    <mergeCell ref="S71:W71"/>
    <mergeCell ref="N71:R71"/>
    <mergeCell ref="I71:M71"/>
    <mergeCell ref="D71:H71"/>
    <mergeCell ref="CM70:CQ70"/>
    <mergeCell ref="CH70:CL70"/>
    <mergeCell ref="CC70:CG70"/>
    <mergeCell ref="BX70:CB70"/>
    <mergeCell ref="BS70:BW70"/>
    <mergeCell ref="BN70:BR70"/>
    <mergeCell ref="BI70:BM70"/>
    <mergeCell ref="BD70:BH70"/>
    <mergeCell ref="AY70:BC70"/>
    <mergeCell ref="AT70:AX70"/>
    <mergeCell ref="AR70:AS70"/>
    <mergeCell ref="AP70:AQ70"/>
    <mergeCell ref="AN70:AO70"/>
    <mergeCell ref="AL70:AM70"/>
    <mergeCell ref="AJ70:AK70"/>
    <mergeCell ref="AH70:AI70"/>
    <mergeCell ref="AC70:AG70"/>
    <mergeCell ref="X70:AB70"/>
    <mergeCell ref="S70:W70"/>
    <mergeCell ref="N70:R70"/>
    <mergeCell ref="I70:M70"/>
    <mergeCell ref="D70:H70"/>
    <mergeCell ref="CM69:CQ69"/>
    <mergeCell ref="CH69:CL69"/>
    <mergeCell ref="CC69:CG69"/>
    <mergeCell ref="BX69:CB69"/>
    <mergeCell ref="BS69:BW69"/>
    <mergeCell ref="BN69:BR69"/>
    <mergeCell ref="BI69:BM69"/>
    <mergeCell ref="BD69:BH69"/>
    <mergeCell ref="AY69:BC69"/>
    <mergeCell ref="AT69:AX69"/>
    <mergeCell ref="AR69:AS69"/>
    <mergeCell ref="AP69:AQ69"/>
    <mergeCell ref="AN69:AO69"/>
    <mergeCell ref="AL69:AM69"/>
    <mergeCell ref="AJ69:AK69"/>
    <mergeCell ref="AH69:AI69"/>
    <mergeCell ref="AC69:AG69"/>
    <mergeCell ref="X69:AB69"/>
    <mergeCell ref="S69:W69"/>
    <mergeCell ref="N69:R69"/>
    <mergeCell ref="I69:M69"/>
    <mergeCell ref="D69:H69"/>
    <mergeCell ref="CM68:CQ68"/>
    <mergeCell ref="CH68:CL68"/>
    <mergeCell ref="CC68:CG68"/>
    <mergeCell ref="BX68:CB68"/>
    <mergeCell ref="BS68:BW68"/>
    <mergeCell ref="BN68:BR68"/>
    <mergeCell ref="BI68:BM68"/>
    <mergeCell ref="BD68:BH68"/>
    <mergeCell ref="AY68:BC68"/>
    <mergeCell ref="AT68:AX68"/>
    <mergeCell ref="AR68:AS68"/>
    <mergeCell ref="AP68:AQ68"/>
    <mergeCell ref="AN68:AO68"/>
    <mergeCell ref="AL68:AM68"/>
    <mergeCell ref="AJ68:AK68"/>
    <mergeCell ref="AH68:AI68"/>
    <mergeCell ref="AC68:AG68"/>
    <mergeCell ref="X68:AB68"/>
    <mergeCell ref="S68:W68"/>
    <mergeCell ref="N68:R68"/>
    <mergeCell ref="I68:M68"/>
    <mergeCell ref="D68:H68"/>
    <mergeCell ref="CM67:CQ67"/>
    <mergeCell ref="CH67:CL67"/>
    <mergeCell ref="CC67:CG67"/>
    <mergeCell ref="BX67:CB67"/>
    <mergeCell ref="BS67:BW67"/>
    <mergeCell ref="BN67:BR67"/>
    <mergeCell ref="BI67:BM67"/>
    <mergeCell ref="BD67:BH67"/>
    <mergeCell ref="AY67:BC67"/>
    <mergeCell ref="AT67:AX67"/>
    <mergeCell ref="AR67:AS67"/>
    <mergeCell ref="AP67:AQ67"/>
    <mergeCell ref="AN67:AO67"/>
    <mergeCell ref="AL67:AM67"/>
    <mergeCell ref="AJ67:AK67"/>
    <mergeCell ref="AH67:AI67"/>
    <mergeCell ref="AC67:AG67"/>
    <mergeCell ref="X67:AB67"/>
    <mergeCell ref="S67:W67"/>
    <mergeCell ref="N67:R67"/>
    <mergeCell ref="I67:M67"/>
    <mergeCell ref="D67:H67"/>
    <mergeCell ref="CM66:CQ66"/>
    <mergeCell ref="CH66:CL66"/>
    <mergeCell ref="CC66:CG66"/>
    <mergeCell ref="BX66:CB66"/>
    <mergeCell ref="BS66:BW66"/>
    <mergeCell ref="BN66:BR66"/>
    <mergeCell ref="BI66:BM66"/>
    <mergeCell ref="BD66:BH66"/>
    <mergeCell ref="AY66:BC66"/>
    <mergeCell ref="AT66:AX66"/>
    <mergeCell ref="AR66:AS66"/>
    <mergeCell ref="AP66:AQ66"/>
    <mergeCell ref="AN66:AO66"/>
    <mergeCell ref="AL66:AM66"/>
    <mergeCell ref="AJ66:AK66"/>
    <mergeCell ref="AH66:AI66"/>
    <mergeCell ref="AC66:AG66"/>
    <mergeCell ref="X66:AB66"/>
    <mergeCell ref="S66:W66"/>
    <mergeCell ref="N66:R66"/>
    <mergeCell ref="I66:M66"/>
    <mergeCell ref="D66:H66"/>
    <mergeCell ref="CM65:CQ65"/>
    <mergeCell ref="CH65:CL65"/>
    <mergeCell ref="CC65:CG65"/>
    <mergeCell ref="BX65:CB65"/>
    <mergeCell ref="BS65:BW65"/>
    <mergeCell ref="BN65:BR65"/>
    <mergeCell ref="BI65:BM65"/>
    <mergeCell ref="BD65:BH65"/>
    <mergeCell ref="AY65:BC65"/>
    <mergeCell ref="AT65:AX65"/>
    <mergeCell ref="AR65:AS65"/>
    <mergeCell ref="AP65:AQ65"/>
    <mergeCell ref="AN65:AO65"/>
    <mergeCell ref="AL65:AM65"/>
    <mergeCell ref="AJ65:AK65"/>
    <mergeCell ref="AH65:AI65"/>
    <mergeCell ref="AC65:AG65"/>
    <mergeCell ref="X65:AB65"/>
    <mergeCell ref="S65:W65"/>
    <mergeCell ref="N65:R65"/>
    <mergeCell ref="I65:M65"/>
    <mergeCell ref="D65:H65"/>
    <mergeCell ref="CM64:CQ64"/>
    <mergeCell ref="CH64:CL64"/>
    <mergeCell ref="CC64:CG64"/>
    <mergeCell ref="BX64:CB64"/>
    <mergeCell ref="BS64:BW64"/>
    <mergeCell ref="BN64:BR64"/>
    <mergeCell ref="BI64:BM64"/>
    <mergeCell ref="BD64:BH64"/>
    <mergeCell ref="AY64:BC64"/>
    <mergeCell ref="AT64:AX64"/>
    <mergeCell ref="AR64:AS64"/>
    <mergeCell ref="AP64:AQ64"/>
    <mergeCell ref="AN64:AO64"/>
    <mergeCell ref="AL64:AM64"/>
    <mergeCell ref="AJ64:AK64"/>
    <mergeCell ref="AH64:AI64"/>
    <mergeCell ref="AC64:AG64"/>
    <mergeCell ref="X64:AB64"/>
    <mergeCell ref="S64:W64"/>
    <mergeCell ref="N64:R64"/>
    <mergeCell ref="I64:M64"/>
    <mergeCell ref="D64:H64"/>
    <mergeCell ref="CM63:CQ63"/>
    <mergeCell ref="CH63:CL63"/>
    <mergeCell ref="CC63:CG63"/>
    <mergeCell ref="BX63:CB63"/>
    <mergeCell ref="BS63:BW63"/>
    <mergeCell ref="BN63:BR63"/>
    <mergeCell ref="BI63:BM63"/>
    <mergeCell ref="BD63:BH63"/>
    <mergeCell ref="AY63:BC63"/>
    <mergeCell ref="AT63:AX63"/>
    <mergeCell ref="AR63:AS63"/>
    <mergeCell ref="AP63:AQ63"/>
    <mergeCell ref="AN63:AO63"/>
    <mergeCell ref="AL63:AM63"/>
    <mergeCell ref="AJ63:AK63"/>
    <mergeCell ref="AH63:AI63"/>
    <mergeCell ref="AC63:AG63"/>
    <mergeCell ref="X63:AB63"/>
    <mergeCell ref="S63:W63"/>
    <mergeCell ref="N63:R63"/>
    <mergeCell ref="I63:M63"/>
    <mergeCell ref="D63:H63"/>
    <mergeCell ref="CM62:CQ62"/>
    <mergeCell ref="CH62:CL62"/>
    <mergeCell ref="CC62:CG62"/>
    <mergeCell ref="BX62:CB62"/>
    <mergeCell ref="BS62:BW62"/>
    <mergeCell ref="BN62:BR62"/>
    <mergeCell ref="BI62:BM62"/>
    <mergeCell ref="BD62:BH62"/>
    <mergeCell ref="AY62:BC62"/>
    <mergeCell ref="AT62:AX62"/>
    <mergeCell ref="AR62:AS62"/>
    <mergeCell ref="AP62:AQ62"/>
    <mergeCell ref="AN62:AO62"/>
    <mergeCell ref="AL62:AM62"/>
    <mergeCell ref="AJ62:AK62"/>
    <mergeCell ref="AH62:AI62"/>
    <mergeCell ref="AC62:AG62"/>
    <mergeCell ref="X62:AB62"/>
    <mergeCell ref="S62:W62"/>
    <mergeCell ref="N62:R62"/>
    <mergeCell ref="I62:M62"/>
    <mergeCell ref="D62:H62"/>
    <mergeCell ref="CM61:CQ61"/>
    <mergeCell ref="CH61:CL61"/>
    <mergeCell ref="CC61:CG61"/>
    <mergeCell ref="BX61:CB61"/>
    <mergeCell ref="BS61:BW61"/>
    <mergeCell ref="BN61:BR61"/>
    <mergeCell ref="BI61:BM61"/>
    <mergeCell ref="BD61:BH61"/>
    <mergeCell ref="AY61:BC61"/>
    <mergeCell ref="AT61:AX61"/>
    <mergeCell ref="AR61:AS61"/>
    <mergeCell ref="AP61:AQ61"/>
    <mergeCell ref="AN61:AO61"/>
    <mergeCell ref="AL61:AM61"/>
    <mergeCell ref="AJ61:AK61"/>
    <mergeCell ref="AH61:AI61"/>
    <mergeCell ref="AC61:AG61"/>
    <mergeCell ref="X61:AB61"/>
    <mergeCell ref="S61:W61"/>
    <mergeCell ref="N61:R61"/>
    <mergeCell ref="I61:M61"/>
    <mergeCell ref="D61:H61"/>
    <mergeCell ref="CM60:CQ60"/>
    <mergeCell ref="CH60:CL60"/>
    <mergeCell ref="CC60:CG60"/>
    <mergeCell ref="BX60:CB60"/>
    <mergeCell ref="BS60:BW60"/>
    <mergeCell ref="BN60:BR60"/>
    <mergeCell ref="BI60:BM60"/>
    <mergeCell ref="BD60:BH60"/>
    <mergeCell ref="AY60:BC60"/>
    <mergeCell ref="AT60:AX60"/>
    <mergeCell ref="AR60:AS60"/>
    <mergeCell ref="AP60:AQ60"/>
    <mergeCell ref="AN60:AO60"/>
    <mergeCell ref="AL60:AM60"/>
    <mergeCell ref="AJ60:AK60"/>
    <mergeCell ref="AH60:AI60"/>
    <mergeCell ref="AC60:AG60"/>
    <mergeCell ref="X60:AB60"/>
    <mergeCell ref="S60:W60"/>
    <mergeCell ref="N60:R60"/>
    <mergeCell ref="I60:M60"/>
    <mergeCell ref="D60:H60"/>
    <mergeCell ref="CM59:CQ59"/>
    <mergeCell ref="CH59:CL59"/>
    <mergeCell ref="CC59:CG59"/>
    <mergeCell ref="BX59:CB59"/>
    <mergeCell ref="BS59:BW59"/>
    <mergeCell ref="BN59:BR59"/>
    <mergeCell ref="BI59:BM59"/>
    <mergeCell ref="BD59:BH59"/>
    <mergeCell ref="AY59:BC59"/>
    <mergeCell ref="AT59:AX59"/>
    <mergeCell ref="AR59:AS59"/>
    <mergeCell ref="AP59:AQ59"/>
    <mergeCell ref="AN59:AO59"/>
    <mergeCell ref="AL59:AM59"/>
    <mergeCell ref="AJ59:AK59"/>
    <mergeCell ref="AH59:AI59"/>
    <mergeCell ref="AC59:AG59"/>
    <mergeCell ref="X59:AB59"/>
    <mergeCell ref="S59:W59"/>
    <mergeCell ref="N59:R59"/>
    <mergeCell ref="I59:M59"/>
    <mergeCell ref="D59:H59"/>
    <mergeCell ref="CM58:CQ58"/>
    <mergeCell ref="CH58:CL58"/>
    <mergeCell ref="CC58:CG58"/>
    <mergeCell ref="BX58:CB58"/>
    <mergeCell ref="BS58:BW58"/>
    <mergeCell ref="BN58:BR58"/>
    <mergeCell ref="BI58:BM58"/>
    <mergeCell ref="BD58:BH58"/>
    <mergeCell ref="AY58:BC58"/>
    <mergeCell ref="AT58:AX58"/>
    <mergeCell ref="AR58:AS58"/>
    <mergeCell ref="AP58:AQ58"/>
    <mergeCell ref="AN58:AO58"/>
    <mergeCell ref="AL58:AM58"/>
    <mergeCell ref="AJ58:AK58"/>
    <mergeCell ref="AH58:AI58"/>
    <mergeCell ref="AC58:AG58"/>
    <mergeCell ref="X58:AB58"/>
    <mergeCell ref="S58:W58"/>
    <mergeCell ref="N58:R58"/>
    <mergeCell ref="I58:M58"/>
    <mergeCell ref="D58:H58"/>
    <mergeCell ref="CM57:CQ57"/>
    <mergeCell ref="CH57:CL57"/>
    <mergeCell ref="CC57:CG57"/>
    <mergeCell ref="BX57:CB57"/>
    <mergeCell ref="BS57:BW57"/>
    <mergeCell ref="BN57:BR57"/>
    <mergeCell ref="BI57:BM57"/>
    <mergeCell ref="BD57:BH57"/>
    <mergeCell ref="AY57:BC57"/>
    <mergeCell ref="AT57:AX57"/>
    <mergeCell ref="AR57:AS57"/>
    <mergeCell ref="AP57:AQ57"/>
    <mergeCell ref="AN57:AO57"/>
    <mergeCell ref="AL57:AM57"/>
    <mergeCell ref="AJ57:AK57"/>
    <mergeCell ref="AH57:AI57"/>
    <mergeCell ref="AC57:AG57"/>
    <mergeCell ref="X57:AB57"/>
    <mergeCell ref="S57:W57"/>
    <mergeCell ref="N57:R57"/>
    <mergeCell ref="I57:M57"/>
    <mergeCell ref="D57:H57"/>
    <mergeCell ref="CM56:CQ56"/>
    <mergeCell ref="CH56:CL56"/>
    <mergeCell ref="CC56:CG56"/>
    <mergeCell ref="BX56:CB56"/>
    <mergeCell ref="BS56:BW56"/>
    <mergeCell ref="BN56:BR56"/>
    <mergeCell ref="BI56:BM56"/>
    <mergeCell ref="BD56:BH56"/>
    <mergeCell ref="AY56:BC56"/>
    <mergeCell ref="AT56:AX56"/>
    <mergeCell ref="AR56:AS56"/>
    <mergeCell ref="AP56:AQ56"/>
    <mergeCell ref="AN56:AO56"/>
    <mergeCell ref="AL56:AM56"/>
    <mergeCell ref="AJ56:AK56"/>
    <mergeCell ref="AH56:AI56"/>
    <mergeCell ref="AC56:AG56"/>
    <mergeCell ref="X56:AB56"/>
    <mergeCell ref="S56:W56"/>
    <mergeCell ref="N56:R56"/>
    <mergeCell ref="I56:M56"/>
    <mergeCell ref="D56:H56"/>
    <mergeCell ref="CM55:CQ55"/>
    <mergeCell ref="CH55:CL55"/>
    <mergeCell ref="CC55:CG55"/>
    <mergeCell ref="BX55:CB55"/>
    <mergeCell ref="BS55:BW55"/>
    <mergeCell ref="BN55:BR55"/>
    <mergeCell ref="BI55:BM55"/>
    <mergeCell ref="BD55:BH55"/>
    <mergeCell ref="AY55:BC55"/>
    <mergeCell ref="AT55:AX55"/>
    <mergeCell ref="AR55:AS55"/>
    <mergeCell ref="AP55:AQ55"/>
    <mergeCell ref="AN55:AO55"/>
    <mergeCell ref="AL55:AM55"/>
    <mergeCell ref="AJ55:AK55"/>
    <mergeCell ref="AH55:AI55"/>
    <mergeCell ref="AC55:AG55"/>
    <mergeCell ref="X55:AB55"/>
    <mergeCell ref="S55:W55"/>
    <mergeCell ref="N55:R55"/>
    <mergeCell ref="I55:M55"/>
    <mergeCell ref="D55:H55"/>
    <mergeCell ref="CM54:CQ54"/>
    <mergeCell ref="CH54:CL54"/>
    <mergeCell ref="CC54:CG54"/>
    <mergeCell ref="BX54:CB54"/>
    <mergeCell ref="BS54:BW54"/>
    <mergeCell ref="BN54:BR54"/>
    <mergeCell ref="BI54:BM54"/>
    <mergeCell ref="BD54:BH54"/>
    <mergeCell ref="AY54:BC54"/>
    <mergeCell ref="AT54:AX54"/>
    <mergeCell ref="AR54:AS54"/>
    <mergeCell ref="AP54:AQ54"/>
    <mergeCell ref="AN54:AO54"/>
    <mergeCell ref="AL54:AM54"/>
    <mergeCell ref="AJ54:AK54"/>
    <mergeCell ref="AH54:AI54"/>
    <mergeCell ref="AC54:AG54"/>
    <mergeCell ref="X54:AB54"/>
    <mergeCell ref="S54:W54"/>
    <mergeCell ref="N54:R54"/>
    <mergeCell ref="I54:M54"/>
    <mergeCell ref="D54:H54"/>
    <mergeCell ref="CM53:CQ53"/>
    <mergeCell ref="CH53:CL53"/>
    <mergeCell ref="CC53:CG53"/>
    <mergeCell ref="BX53:CB53"/>
    <mergeCell ref="BS53:BW53"/>
    <mergeCell ref="BN53:BR53"/>
    <mergeCell ref="BI53:BM53"/>
    <mergeCell ref="BD53:BH53"/>
    <mergeCell ref="AY53:BC53"/>
    <mergeCell ref="AJ53:AK53"/>
    <mergeCell ref="AH53:AI53"/>
    <mergeCell ref="AC53:AG53"/>
    <mergeCell ref="AT53:AX53"/>
    <mergeCell ref="AR53:AS53"/>
    <mergeCell ref="AP53:AQ53"/>
    <mergeCell ref="AN53:AO53"/>
    <mergeCell ref="AL53:AM53"/>
    <mergeCell ref="X53:AB53"/>
    <mergeCell ref="S53:W53"/>
    <mergeCell ref="N53:R53"/>
    <mergeCell ref="I53:M53"/>
    <mergeCell ref="D53:H53"/>
    <mergeCell ref="CM52:CQ52"/>
    <mergeCell ref="CH52:CL52"/>
    <mergeCell ref="CC52:CG52"/>
    <mergeCell ref="BX52:CB52"/>
    <mergeCell ref="BS52:BW52"/>
    <mergeCell ref="BN52:BR52"/>
    <mergeCell ref="BI52:BM52"/>
    <mergeCell ref="BD52:BH52"/>
    <mergeCell ref="AY52:BC52"/>
    <mergeCell ref="AJ52:AK52"/>
    <mergeCell ref="AH52:AI52"/>
    <mergeCell ref="AC52:AG52"/>
    <mergeCell ref="AT52:AX52"/>
    <mergeCell ref="AR52:AS52"/>
    <mergeCell ref="AP52:AQ52"/>
    <mergeCell ref="AN52:AO52"/>
    <mergeCell ref="AL52:AM52"/>
    <mergeCell ref="X52:AB52"/>
    <mergeCell ref="S52:W52"/>
    <mergeCell ref="N52:R52"/>
    <mergeCell ref="I52:M52"/>
    <mergeCell ref="D52:H52"/>
    <mergeCell ref="CM51:CQ51"/>
    <mergeCell ref="CH51:CL51"/>
    <mergeCell ref="CC51:CG51"/>
    <mergeCell ref="BX51:CB51"/>
    <mergeCell ref="BS51:BW51"/>
    <mergeCell ref="BN51:BR51"/>
    <mergeCell ref="BI51:BM51"/>
    <mergeCell ref="BD51:BH51"/>
    <mergeCell ref="AY51:BC51"/>
    <mergeCell ref="AT51:AX51"/>
    <mergeCell ref="AR51:AS51"/>
    <mergeCell ref="AP51:AQ51"/>
    <mergeCell ref="AN51:AO51"/>
    <mergeCell ref="AY90:BC90"/>
    <mergeCell ref="D51:H51"/>
    <mergeCell ref="X51:AB51"/>
    <mergeCell ref="S51:W51"/>
    <mergeCell ref="N51:R51"/>
    <mergeCell ref="I51:M51"/>
    <mergeCell ref="AL51:AM51"/>
    <mergeCell ref="AJ51:AK51"/>
    <mergeCell ref="AH51:AI51"/>
    <mergeCell ref="AC51:AG51"/>
    <mergeCell ref="BS90:BW90"/>
    <mergeCell ref="BN90:BR90"/>
    <mergeCell ref="BI90:BM90"/>
    <mergeCell ref="BD90:BH90"/>
    <mergeCell ref="CM90:CQ90"/>
    <mergeCell ref="CH90:CL90"/>
    <mergeCell ref="CC90:CG90"/>
    <mergeCell ref="BX90:CB90"/>
    <mergeCell ref="AJ90:AK90"/>
    <mergeCell ref="AH90:AI90"/>
    <mergeCell ref="AC90:AG90"/>
    <mergeCell ref="AT90:AX90"/>
    <mergeCell ref="AR90:AS90"/>
    <mergeCell ref="AP90:AQ90"/>
    <mergeCell ref="AN90:AO90"/>
    <mergeCell ref="AL90:AM90"/>
    <mergeCell ref="X90:AB90"/>
    <mergeCell ref="S90:W90"/>
    <mergeCell ref="N90:R90"/>
    <mergeCell ref="I90:M90"/>
    <mergeCell ref="D90:H90"/>
    <mergeCell ref="CM89:CQ89"/>
    <mergeCell ref="CH89:CL89"/>
    <mergeCell ref="CC89:CG89"/>
    <mergeCell ref="BX89:CB89"/>
    <mergeCell ref="BS89:BW89"/>
    <mergeCell ref="BN89:BR89"/>
    <mergeCell ref="BI89:BM89"/>
    <mergeCell ref="BD89:BH89"/>
    <mergeCell ref="AY89:BC89"/>
    <mergeCell ref="AJ89:AK89"/>
    <mergeCell ref="AH89:AI89"/>
    <mergeCell ref="AC89:AG89"/>
    <mergeCell ref="AT89:AX89"/>
    <mergeCell ref="AR89:AS89"/>
    <mergeCell ref="AP89:AQ89"/>
    <mergeCell ref="AN89:AO89"/>
    <mergeCell ref="AL89:AM89"/>
    <mergeCell ref="X89:AB89"/>
    <mergeCell ref="S89:W89"/>
    <mergeCell ref="N89:R89"/>
    <mergeCell ref="I89:M89"/>
    <mergeCell ref="D89:H89"/>
    <mergeCell ref="CM86:CQ86"/>
    <mergeCell ref="CH86:CL86"/>
    <mergeCell ref="CC86:CG86"/>
    <mergeCell ref="BX86:CB86"/>
    <mergeCell ref="BS86:BW86"/>
    <mergeCell ref="BN86:BR86"/>
    <mergeCell ref="BI86:BM86"/>
    <mergeCell ref="BD86:BH86"/>
    <mergeCell ref="AY86:BC86"/>
    <mergeCell ref="AJ86:AK86"/>
    <mergeCell ref="AH86:AI86"/>
    <mergeCell ref="AC86:AG86"/>
    <mergeCell ref="AT86:AX86"/>
    <mergeCell ref="AR86:AS86"/>
    <mergeCell ref="AP86:AQ86"/>
    <mergeCell ref="AN86:AO86"/>
    <mergeCell ref="AL86:AM86"/>
    <mergeCell ref="X86:AB86"/>
    <mergeCell ref="S86:W86"/>
    <mergeCell ref="N86:R86"/>
    <mergeCell ref="I86:M86"/>
    <mergeCell ref="D86:H86"/>
    <mergeCell ref="CM85:CQ85"/>
    <mergeCell ref="CH85:CL85"/>
    <mergeCell ref="CC85:CG85"/>
    <mergeCell ref="BX85:CB85"/>
    <mergeCell ref="BS85:BW85"/>
    <mergeCell ref="BN85:BR85"/>
    <mergeCell ref="BI85:BM85"/>
    <mergeCell ref="BD85:BH85"/>
    <mergeCell ref="AY85:BC85"/>
    <mergeCell ref="N85:R85"/>
    <mergeCell ref="I85:M85"/>
    <mergeCell ref="AL85:AM85"/>
    <mergeCell ref="AJ85:AK85"/>
    <mergeCell ref="AH85:AI85"/>
    <mergeCell ref="AC85:AG85"/>
    <mergeCell ref="BD84:BH84"/>
    <mergeCell ref="AY84:BC84"/>
    <mergeCell ref="X85:AB85"/>
    <mergeCell ref="S85:W85"/>
    <mergeCell ref="AT85:AX85"/>
    <mergeCell ref="AR85:AS85"/>
    <mergeCell ref="AP85:AQ85"/>
    <mergeCell ref="AN85:AO85"/>
    <mergeCell ref="X84:AB84"/>
    <mergeCell ref="S84:W84"/>
    <mergeCell ref="CH92:CL92"/>
    <mergeCell ref="CM92:CQ92"/>
    <mergeCell ref="D85:H85"/>
    <mergeCell ref="CM84:CQ84"/>
    <mergeCell ref="CH84:CL84"/>
    <mergeCell ref="CC84:CG84"/>
    <mergeCell ref="BX84:CB84"/>
    <mergeCell ref="BS84:BW84"/>
    <mergeCell ref="BN84:BR84"/>
    <mergeCell ref="BI84:BM84"/>
    <mergeCell ref="BN92:BR92"/>
    <mergeCell ref="BS92:BW92"/>
    <mergeCell ref="BX92:CB92"/>
    <mergeCell ref="CC92:CG92"/>
    <mergeCell ref="AT92:AX92"/>
    <mergeCell ref="AY92:BC92"/>
    <mergeCell ref="BD92:BH92"/>
    <mergeCell ref="BI92:BM92"/>
    <mergeCell ref="AL92:AM92"/>
    <mergeCell ref="AN92:AO92"/>
    <mergeCell ref="AP92:AQ92"/>
    <mergeCell ref="AR92:AS92"/>
    <mergeCell ref="D91:H91"/>
    <mergeCell ref="I91:M91"/>
    <mergeCell ref="N91:R91"/>
    <mergeCell ref="S91:W91"/>
    <mergeCell ref="X91:AB91"/>
    <mergeCell ref="AC91:AG91"/>
    <mergeCell ref="AH91:AI91"/>
    <mergeCell ref="AJ91:AK91"/>
    <mergeCell ref="AL91:AM91"/>
    <mergeCell ref="AN91:AO91"/>
    <mergeCell ref="AP91:AQ91"/>
    <mergeCell ref="AR91:AS91"/>
    <mergeCell ref="AT91:AX91"/>
    <mergeCell ref="AY91:BC91"/>
    <mergeCell ref="BD91:BH91"/>
    <mergeCell ref="BI91:BM91"/>
    <mergeCell ref="BN91:BR91"/>
    <mergeCell ref="BS91:BW91"/>
    <mergeCell ref="BX91:CB91"/>
    <mergeCell ref="CC91:CG91"/>
    <mergeCell ref="CH91:CL91"/>
    <mergeCell ref="CM91:CQ91"/>
    <mergeCell ref="D93:H93"/>
    <mergeCell ref="I93:M93"/>
    <mergeCell ref="N93:R93"/>
    <mergeCell ref="S93:W93"/>
    <mergeCell ref="X93:AB93"/>
    <mergeCell ref="AC93:AG93"/>
    <mergeCell ref="AH93:AI93"/>
    <mergeCell ref="AJ93:AK93"/>
    <mergeCell ref="AL93:AM93"/>
    <mergeCell ref="AN93:AO93"/>
    <mergeCell ref="AP93:AQ93"/>
    <mergeCell ref="AR93:AS93"/>
    <mergeCell ref="AT93:AX93"/>
    <mergeCell ref="AY93:BC93"/>
    <mergeCell ref="BD93:BH93"/>
    <mergeCell ref="BI93:BM93"/>
    <mergeCell ref="BN93:BR93"/>
    <mergeCell ref="BS93:BW93"/>
    <mergeCell ref="BX93:CB93"/>
    <mergeCell ref="CC93:CG93"/>
    <mergeCell ref="CH93:CL93"/>
    <mergeCell ref="CM93:CQ93"/>
    <mergeCell ref="D92:H92"/>
    <mergeCell ref="I92:M92"/>
    <mergeCell ref="N92:R92"/>
    <mergeCell ref="S92:W92"/>
    <mergeCell ref="X92:AB92"/>
    <mergeCell ref="AC92:AG92"/>
    <mergeCell ref="AH92:AI92"/>
    <mergeCell ref="AJ92:AK92"/>
  </mergeCells>
  <printOptions/>
  <pageMargins left="0.18" right="0.67" top="0.38" bottom="0.43" header="0.23" footer="0.25"/>
  <pageSetup blackAndWhite="1" horizontalDpi="360" verticalDpi="360" orientation="landscape" paperSize="9" scale="58" r:id="rId1"/>
  <headerFooter alignWithMargins="0">
    <oddHeader>&amp;LSTA4TAG&amp;R2.oldal</oddHeader>
    <oddFooter>&amp;R/tag adatlap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M39"/>
  <sheetViews>
    <sheetView zoomScale="50" zoomScaleNormal="50" workbookViewId="0" topLeftCell="A1">
      <selection activeCell="V16" sqref="V16:W16"/>
    </sheetView>
  </sheetViews>
  <sheetFormatPr defaultColWidth="9.140625" defaultRowHeight="12.75"/>
  <cols>
    <col min="1" max="8" width="4.7109375" style="14" customWidth="1"/>
    <col min="9" max="16" width="2.28125" style="14" customWidth="1"/>
    <col min="17" max="17" width="2.7109375" style="14" customWidth="1"/>
    <col min="18" max="23" width="4.7109375" style="14" customWidth="1"/>
    <col min="24" max="28" width="2.7109375" style="14" customWidth="1"/>
    <col min="29" max="63" width="1.7109375" style="14" customWidth="1"/>
    <col min="64" max="16384" width="2.7109375" style="14" customWidth="1"/>
  </cols>
  <sheetData>
    <row r="1" spans="1:64" ht="12.75">
      <c r="A1" s="233" t="s">
        <v>43</v>
      </c>
      <c r="B1" s="234"/>
      <c r="C1" s="237" t="s">
        <v>44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</row>
    <row r="2" spans="1:91" ht="13.5" thickBot="1">
      <c r="A2" s="235"/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</row>
    <row r="3" spans="1:91" ht="12.75">
      <c r="A3" s="32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</row>
    <row r="4" spans="1:91" ht="19.5" customHeight="1">
      <c r="A4" s="238" t="s">
        <v>45</v>
      </c>
      <c r="B4" s="239"/>
      <c r="C4" s="239"/>
      <c r="D4" s="239"/>
      <c r="E4" s="239"/>
      <c r="F4" s="239"/>
      <c r="G4" s="239"/>
      <c r="H4" s="240"/>
      <c r="I4" s="238" t="s">
        <v>46</v>
      </c>
      <c r="J4" s="239"/>
      <c r="K4" s="239"/>
      <c r="L4" s="239"/>
      <c r="M4" s="239"/>
      <c r="N4" s="239"/>
      <c r="O4" s="239"/>
      <c r="P4" s="240"/>
      <c r="Q4" s="12"/>
      <c r="R4" s="247" t="s">
        <v>24</v>
      </c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 t="s">
        <v>25</v>
      </c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12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</row>
    <row r="5" spans="1:91" ht="19.5" customHeight="1">
      <c r="A5" s="241"/>
      <c r="B5" s="242"/>
      <c r="C5" s="242"/>
      <c r="D5" s="242"/>
      <c r="E5" s="242"/>
      <c r="F5" s="242"/>
      <c r="G5" s="242"/>
      <c r="H5" s="243"/>
      <c r="I5" s="241"/>
      <c r="J5" s="242"/>
      <c r="K5" s="242"/>
      <c r="L5" s="242"/>
      <c r="M5" s="242"/>
      <c r="N5" s="242"/>
      <c r="O5" s="242"/>
      <c r="P5" s="243"/>
      <c r="Q5" s="12"/>
      <c r="R5" s="223" t="s">
        <v>26</v>
      </c>
      <c r="S5" s="224"/>
      <c r="T5" s="223" t="s">
        <v>27</v>
      </c>
      <c r="U5" s="224"/>
      <c r="V5" s="223" t="s">
        <v>28</v>
      </c>
      <c r="W5" s="224"/>
      <c r="X5" s="223" t="s">
        <v>32</v>
      </c>
      <c r="Y5" s="229"/>
      <c r="Z5" s="229"/>
      <c r="AA5" s="229"/>
      <c r="AB5" s="224"/>
      <c r="AC5" s="223" t="s">
        <v>33</v>
      </c>
      <c r="AD5" s="229"/>
      <c r="AE5" s="229"/>
      <c r="AF5" s="229"/>
      <c r="AG5" s="224"/>
      <c r="AH5" s="223" t="s">
        <v>34</v>
      </c>
      <c r="AI5" s="229"/>
      <c r="AJ5" s="229"/>
      <c r="AK5" s="229"/>
      <c r="AL5" s="224"/>
      <c r="AM5" s="223" t="s">
        <v>35</v>
      </c>
      <c r="AN5" s="229"/>
      <c r="AO5" s="229"/>
      <c r="AP5" s="229"/>
      <c r="AQ5" s="224"/>
      <c r="AR5" s="223" t="s">
        <v>36</v>
      </c>
      <c r="AS5" s="229"/>
      <c r="AT5" s="229"/>
      <c r="AU5" s="229"/>
      <c r="AV5" s="224"/>
      <c r="AW5" s="223" t="s">
        <v>37</v>
      </c>
      <c r="AX5" s="229"/>
      <c r="AY5" s="229"/>
      <c r="AZ5" s="229"/>
      <c r="BA5" s="224"/>
      <c r="BB5" s="201" t="s">
        <v>40</v>
      </c>
      <c r="BC5" s="202"/>
      <c r="BD5" s="202"/>
      <c r="BE5" s="202"/>
      <c r="BF5" s="202"/>
      <c r="BG5" s="202"/>
      <c r="BH5" s="202"/>
      <c r="BI5" s="202"/>
      <c r="BJ5" s="202"/>
      <c r="BK5" s="202"/>
      <c r="BL5" s="12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</row>
    <row r="6" spans="1:91" ht="19.5" customHeight="1">
      <c r="A6" s="241"/>
      <c r="B6" s="242"/>
      <c r="C6" s="242"/>
      <c r="D6" s="242"/>
      <c r="E6" s="242"/>
      <c r="F6" s="242"/>
      <c r="G6" s="242"/>
      <c r="H6" s="243"/>
      <c r="I6" s="241"/>
      <c r="J6" s="242"/>
      <c r="K6" s="242"/>
      <c r="L6" s="242"/>
      <c r="M6" s="242"/>
      <c r="N6" s="242"/>
      <c r="O6" s="242"/>
      <c r="P6" s="243"/>
      <c r="Q6" s="12"/>
      <c r="R6" s="225"/>
      <c r="S6" s="226"/>
      <c r="T6" s="225"/>
      <c r="U6" s="226"/>
      <c r="V6" s="225"/>
      <c r="W6" s="226"/>
      <c r="X6" s="225"/>
      <c r="Y6" s="230"/>
      <c r="Z6" s="230"/>
      <c r="AA6" s="230"/>
      <c r="AB6" s="226"/>
      <c r="AC6" s="225"/>
      <c r="AD6" s="230"/>
      <c r="AE6" s="230"/>
      <c r="AF6" s="230"/>
      <c r="AG6" s="226"/>
      <c r="AH6" s="225"/>
      <c r="AI6" s="230"/>
      <c r="AJ6" s="230"/>
      <c r="AK6" s="230"/>
      <c r="AL6" s="226"/>
      <c r="AM6" s="225"/>
      <c r="AN6" s="230"/>
      <c r="AO6" s="230"/>
      <c r="AP6" s="230"/>
      <c r="AQ6" s="226"/>
      <c r="AR6" s="225"/>
      <c r="AS6" s="230"/>
      <c r="AT6" s="230"/>
      <c r="AU6" s="230"/>
      <c r="AV6" s="226"/>
      <c r="AW6" s="225"/>
      <c r="AX6" s="230"/>
      <c r="AY6" s="230"/>
      <c r="AZ6" s="230"/>
      <c r="BA6" s="226"/>
      <c r="BB6" s="238" t="s">
        <v>41</v>
      </c>
      <c r="BC6" s="239"/>
      <c r="BD6" s="239"/>
      <c r="BE6" s="239"/>
      <c r="BF6" s="240"/>
      <c r="BG6" s="238" t="s">
        <v>56</v>
      </c>
      <c r="BH6" s="239"/>
      <c r="BI6" s="239"/>
      <c r="BJ6" s="239"/>
      <c r="BK6" s="240"/>
      <c r="BL6" s="12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</row>
    <row r="7" spans="1:91" ht="19.5" customHeight="1">
      <c r="A7" s="244"/>
      <c r="B7" s="245"/>
      <c r="C7" s="245"/>
      <c r="D7" s="245"/>
      <c r="E7" s="245"/>
      <c r="F7" s="245"/>
      <c r="G7" s="245"/>
      <c r="H7" s="246"/>
      <c r="I7" s="244"/>
      <c r="J7" s="245"/>
      <c r="K7" s="245"/>
      <c r="L7" s="245"/>
      <c r="M7" s="245"/>
      <c r="N7" s="245"/>
      <c r="O7" s="245"/>
      <c r="P7" s="246"/>
      <c r="Q7" s="12"/>
      <c r="R7" s="227"/>
      <c r="S7" s="228"/>
      <c r="T7" s="227"/>
      <c r="U7" s="228"/>
      <c r="V7" s="227"/>
      <c r="W7" s="228"/>
      <c r="X7" s="227"/>
      <c r="Y7" s="231"/>
      <c r="Z7" s="231"/>
      <c r="AA7" s="231"/>
      <c r="AB7" s="228"/>
      <c r="AC7" s="227"/>
      <c r="AD7" s="231"/>
      <c r="AE7" s="231"/>
      <c r="AF7" s="231"/>
      <c r="AG7" s="228"/>
      <c r="AH7" s="227"/>
      <c r="AI7" s="231"/>
      <c r="AJ7" s="231"/>
      <c r="AK7" s="231"/>
      <c r="AL7" s="228"/>
      <c r="AM7" s="227"/>
      <c r="AN7" s="231"/>
      <c r="AO7" s="231"/>
      <c r="AP7" s="231"/>
      <c r="AQ7" s="228"/>
      <c r="AR7" s="227"/>
      <c r="AS7" s="231"/>
      <c r="AT7" s="231"/>
      <c r="AU7" s="231"/>
      <c r="AV7" s="228"/>
      <c r="AW7" s="227"/>
      <c r="AX7" s="231"/>
      <c r="AY7" s="231"/>
      <c r="AZ7" s="231"/>
      <c r="BA7" s="228"/>
      <c r="BB7" s="244"/>
      <c r="BC7" s="245"/>
      <c r="BD7" s="245"/>
      <c r="BE7" s="245"/>
      <c r="BF7" s="246"/>
      <c r="BG7" s="244"/>
      <c r="BH7" s="245"/>
      <c r="BI7" s="245"/>
      <c r="BJ7" s="245"/>
      <c r="BK7" s="246"/>
      <c r="BL7" s="12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</row>
    <row r="8" spans="1:91" ht="19.5" customHeight="1" thickBot="1">
      <c r="A8" s="198">
        <v>1</v>
      </c>
      <c r="B8" s="198"/>
      <c r="C8" s="198"/>
      <c r="D8" s="198"/>
      <c r="E8" s="198"/>
      <c r="F8" s="198"/>
      <c r="G8" s="198"/>
      <c r="H8" s="198"/>
      <c r="I8" s="198">
        <v>2</v>
      </c>
      <c r="J8" s="198"/>
      <c r="K8" s="198"/>
      <c r="L8" s="198"/>
      <c r="M8" s="198"/>
      <c r="N8" s="198"/>
      <c r="O8" s="198"/>
      <c r="P8" s="198"/>
      <c r="Q8" s="12"/>
      <c r="R8" s="198">
        <v>3</v>
      </c>
      <c r="S8" s="198"/>
      <c r="T8" s="198">
        <v>4</v>
      </c>
      <c r="U8" s="198"/>
      <c r="V8" s="198">
        <v>5</v>
      </c>
      <c r="W8" s="198"/>
      <c r="X8" s="199" t="s">
        <v>300</v>
      </c>
      <c r="Y8" s="198"/>
      <c r="Z8" s="198"/>
      <c r="AA8" s="198"/>
      <c r="AB8" s="198"/>
      <c r="AC8" s="199" t="s">
        <v>331</v>
      </c>
      <c r="AD8" s="198"/>
      <c r="AE8" s="198"/>
      <c r="AF8" s="198"/>
      <c r="AG8" s="198"/>
      <c r="AH8" s="198">
        <v>8</v>
      </c>
      <c r="AI8" s="198"/>
      <c r="AJ8" s="198"/>
      <c r="AK8" s="198"/>
      <c r="AL8" s="198"/>
      <c r="AM8" s="199" t="s">
        <v>241</v>
      </c>
      <c r="AN8" s="198"/>
      <c r="AO8" s="198"/>
      <c r="AP8" s="198"/>
      <c r="AQ8" s="198"/>
      <c r="AR8" s="198">
        <v>10</v>
      </c>
      <c r="AS8" s="198"/>
      <c r="AT8" s="198"/>
      <c r="AU8" s="198"/>
      <c r="AV8" s="198"/>
      <c r="AW8" s="198">
        <v>11</v>
      </c>
      <c r="AX8" s="198"/>
      <c r="AY8" s="198"/>
      <c r="AZ8" s="198"/>
      <c r="BA8" s="198"/>
      <c r="BB8" s="198">
        <v>12</v>
      </c>
      <c r="BC8" s="198"/>
      <c r="BD8" s="198"/>
      <c r="BE8" s="198"/>
      <c r="BF8" s="198"/>
      <c r="BG8" s="198">
        <v>13</v>
      </c>
      <c r="BH8" s="198"/>
      <c r="BI8" s="198"/>
      <c r="BJ8" s="198"/>
      <c r="BK8" s="198"/>
      <c r="BL8" s="12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ht="19.5" customHeight="1" thickBot="1">
      <c r="A9" s="193" t="s">
        <v>234</v>
      </c>
      <c r="B9" s="194"/>
      <c r="C9" s="194"/>
      <c r="D9" s="194"/>
      <c r="E9" s="194"/>
      <c r="F9" s="194"/>
      <c r="G9" s="194"/>
      <c r="H9" s="194"/>
      <c r="I9" s="193" t="s">
        <v>237</v>
      </c>
      <c r="J9" s="194"/>
      <c r="K9" s="194"/>
      <c r="L9" s="194"/>
      <c r="M9" s="194"/>
      <c r="N9" s="194"/>
      <c r="O9" s="194"/>
      <c r="P9" s="194"/>
      <c r="Q9" s="34">
        <v>1</v>
      </c>
      <c r="R9" s="173">
        <f>SUM(R13:R39)</f>
        <v>0</v>
      </c>
      <c r="S9" s="174"/>
      <c r="T9" s="173">
        <f>SUM(T13:T39)</f>
        <v>0</v>
      </c>
      <c r="U9" s="174"/>
      <c r="V9" s="173">
        <f>SUM(V13:V39)</f>
        <v>0</v>
      </c>
      <c r="W9" s="174"/>
      <c r="X9" s="172">
        <f>R9+T9+V9</f>
        <v>0</v>
      </c>
      <c r="Y9" s="172"/>
      <c r="Z9" s="172"/>
      <c r="AA9" s="172"/>
      <c r="AB9" s="172"/>
      <c r="AC9" s="173">
        <f>SUM(AC13:AC38)</f>
        <v>0</v>
      </c>
      <c r="AD9" s="174"/>
      <c r="AE9" s="174"/>
      <c r="AF9" s="174"/>
      <c r="AG9" s="174"/>
      <c r="AH9" s="173">
        <f>SUM(AH13:AH38)</f>
        <v>0</v>
      </c>
      <c r="AI9" s="174"/>
      <c r="AJ9" s="174"/>
      <c r="AK9" s="174"/>
      <c r="AL9" s="174"/>
      <c r="AM9" s="173">
        <f>X9-AC10-AH9</f>
        <v>0</v>
      </c>
      <c r="AN9" s="174"/>
      <c r="AO9" s="174"/>
      <c r="AP9" s="174"/>
      <c r="AQ9" s="174"/>
      <c r="AR9" s="173">
        <f>SUM(AR13:AR38)</f>
        <v>0</v>
      </c>
      <c r="AS9" s="174"/>
      <c r="AT9" s="174"/>
      <c r="AU9" s="174"/>
      <c r="AV9" s="174"/>
      <c r="AW9" s="173">
        <f>SUM(AW13:AW38)</f>
        <v>0</v>
      </c>
      <c r="AX9" s="174"/>
      <c r="AY9" s="174"/>
      <c r="AZ9" s="174"/>
      <c r="BA9" s="174"/>
      <c r="BB9" s="173">
        <f>SUM(BB13:BB38)</f>
        <v>0</v>
      </c>
      <c r="BC9" s="174"/>
      <c r="BD9" s="174"/>
      <c r="BE9" s="174"/>
      <c r="BF9" s="174"/>
      <c r="BG9" s="173">
        <f>SUM(BG13:BG38)</f>
        <v>0</v>
      </c>
      <c r="BH9" s="174"/>
      <c r="BI9" s="174"/>
      <c r="BJ9" s="174"/>
      <c r="BK9" s="174"/>
      <c r="BL9" s="12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64" ht="19.5" customHeight="1" thickBot="1">
      <c r="A10" s="193" t="s">
        <v>332</v>
      </c>
      <c r="B10" s="194"/>
      <c r="C10" s="194"/>
      <c r="D10" s="194"/>
      <c r="E10" s="194"/>
      <c r="F10" s="194"/>
      <c r="G10" s="194"/>
      <c r="H10" s="194"/>
      <c r="I10" s="193" t="s">
        <v>239</v>
      </c>
      <c r="J10" s="194"/>
      <c r="K10" s="194"/>
      <c r="L10" s="194"/>
      <c r="M10" s="194"/>
      <c r="N10" s="194"/>
      <c r="O10" s="194"/>
      <c r="P10" s="194"/>
      <c r="Q10" s="34">
        <v>2</v>
      </c>
      <c r="R10" s="173">
        <f>SUMIF($I$13:$I$38,$I10,R$13:R$39)</f>
        <v>0</v>
      </c>
      <c r="S10" s="174"/>
      <c r="T10" s="173">
        <f>SUMIF($I$13:$I$38,$I10,T$13:T$39)</f>
        <v>0</v>
      </c>
      <c r="U10" s="174"/>
      <c r="V10" s="173">
        <f>SUMIF($I$13:$I$38,$I10,V$13:V$39)</f>
        <v>0</v>
      </c>
      <c r="W10" s="174"/>
      <c r="X10" s="172">
        <f aca="true" t="shared" si="0" ref="X10:X38">R10+T10+V10</f>
        <v>0</v>
      </c>
      <c r="Y10" s="172"/>
      <c r="Z10" s="172"/>
      <c r="AA10" s="172"/>
      <c r="AB10" s="172"/>
      <c r="AC10" s="173">
        <f>SUMIF($I13:$I$38,$I10,AC$13:AC$38)</f>
        <v>0</v>
      </c>
      <c r="AD10" s="174"/>
      <c r="AE10" s="174"/>
      <c r="AF10" s="174"/>
      <c r="AG10" s="174"/>
      <c r="AH10" s="173">
        <f>SUMIF($I13:$I$38,$I10,AH$13:AH$38)</f>
        <v>0</v>
      </c>
      <c r="AI10" s="174"/>
      <c r="AJ10" s="174"/>
      <c r="AK10" s="174"/>
      <c r="AL10" s="174"/>
      <c r="AM10" s="173">
        <f>X10-AC10-AH10</f>
        <v>0</v>
      </c>
      <c r="AN10" s="174"/>
      <c r="AO10" s="174"/>
      <c r="AP10" s="174"/>
      <c r="AQ10" s="174"/>
      <c r="AR10" s="173">
        <f>SUMIF($I13:$I$38,$I10,AR$13:AR$38)</f>
        <v>0</v>
      </c>
      <c r="AS10" s="174"/>
      <c r="AT10" s="174"/>
      <c r="AU10" s="174"/>
      <c r="AV10" s="174"/>
      <c r="AW10" s="173">
        <f>SUMIF($I13:$I$38,$I10,AW$13:AW$38)</f>
        <v>0</v>
      </c>
      <c r="AX10" s="174"/>
      <c r="AY10" s="174"/>
      <c r="AZ10" s="174"/>
      <c r="BA10" s="174"/>
      <c r="BB10" s="173">
        <f>SUMIF($I13:$I$38,$I10,BB$13:BB$38)</f>
        <v>0</v>
      </c>
      <c r="BC10" s="174"/>
      <c r="BD10" s="174"/>
      <c r="BE10" s="174"/>
      <c r="BF10" s="174"/>
      <c r="BG10" s="173">
        <f>SUMIF($I13:$I$38,$I10,BG$13:BG$38)</f>
        <v>0</v>
      </c>
      <c r="BH10" s="174"/>
      <c r="BI10" s="174"/>
      <c r="BJ10" s="174"/>
      <c r="BK10" s="174"/>
      <c r="BL10" s="12"/>
    </row>
    <row r="11" spans="1:64" ht="18" customHeight="1" thickBot="1">
      <c r="A11" s="193" t="s">
        <v>235</v>
      </c>
      <c r="B11" s="194"/>
      <c r="C11" s="194"/>
      <c r="D11" s="194"/>
      <c r="E11" s="194"/>
      <c r="F11" s="194"/>
      <c r="G11" s="194"/>
      <c r="H11" s="194"/>
      <c r="I11" s="193" t="s">
        <v>240</v>
      </c>
      <c r="J11" s="194"/>
      <c r="K11" s="194"/>
      <c r="L11" s="194"/>
      <c r="M11" s="194"/>
      <c r="N11" s="194"/>
      <c r="O11" s="194"/>
      <c r="P11" s="194"/>
      <c r="Q11" s="34">
        <v>3</v>
      </c>
      <c r="R11" s="173">
        <f aca="true" t="shared" si="1" ref="R11:V12">SUMIF($I$13:$I$38,$I11,R$13:R$39)</f>
        <v>0</v>
      </c>
      <c r="S11" s="174"/>
      <c r="T11" s="173">
        <f t="shared" si="1"/>
        <v>0</v>
      </c>
      <c r="U11" s="174"/>
      <c r="V11" s="173">
        <f t="shared" si="1"/>
        <v>0</v>
      </c>
      <c r="W11" s="174"/>
      <c r="X11" s="172">
        <f t="shared" si="0"/>
        <v>0</v>
      </c>
      <c r="Y11" s="172"/>
      <c r="Z11" s="172"/>
      <c r="AA11" s="172"/>
      <c r="AB11" s="172"/>
      <c r="AC11" s="173">
        <f>SUMIF($I14:$I$38,$I11,AC$13:AC$38)</f>
        <v>0</v>
      </c>
      <c r="AD11" s="174"/>
      <c r="AE11" s="174"/>
      <c r="AF11" s="174"/>
      <c r="AG11" s="174"/>
      <c r="AH11" s="173">
        <f>SUMIF($I14:$I$38,$I11,AH$13:AH$38)</f>
        <v>0</v>
      </c>
      <c r="AI11" s="174"/>
      <c r="AJ11" s="174"/>
      <c r="AK11" s="174"/>
      <c r="AL11" s="174"/>
      <c r="AM11" s="173">
        <f aca="true" t="shared" si="2" ref="AM11:AM38">X11-AC11-AH11</f>
        <v>0</v>
      </c>
      <c r="AN11" s="174"/>
      <c r="AO11" s="174"/>
      <c r="AP11" s="174"/>
      <c r="AQ11" s="174"/>
      <c r="AR11" s="173">
        <f>SUMIF($I14:$I$38,$I11,AR$13:AR$38)</f>
        <v>0</v>
      </c>
      <c r="AS11" s="174"/>
      <c r="AT11" s="174"/>
      <c r="AU11" s="174"/>
      <c r="AV11" s="174"/>
      <c r="AW11" s="173">
        <f>SUMIF($I14:$I$38,$I11,AW$13:AW$38)</f>
        <v>0</v>
      </c>
      <c r="AX11" s="174"/>
      <c r="AY11" s="174"/>
      <c r="AZ11" s="174"/>
      <c r="BA11" s="174"/>
      <c r="BB11" s="173">
        <f>SUMIF($I14:$I$38,$I11,BB$13:BB$38)</f>
        <v>0</v>
      </c>
      <c r="BC11" s="174"/>
      <c r="BD11" s="174"/>
      <c r="BE11" s="174"/>
      <c r="BF11" s="174"/>
      <c r="BG11" s="173">
        <f>SUMIF($I14:$I$38,$I11,BG$13:BG$38)</f>
        <v>0</v>
      </c>
      <c r="BH11" s="174"/>
      <c r="BI11" s="174"/>
      <c r="BJ11" s="174"/>
      <c r="BK11" s="174"/>
      <c r="BL11" s="12"/>
    </row>
    <row r="12" spans="1:64" ht="18" customHeight="1" thickBot="1">
      <c r="A12" s="193" t="s">
        <v>236</v>
      </c>
      <c r="B12" s="194"/>
      <c r="C12" s="194"/>
      <c r="D12" s="194"/>
      <c r="E12" s="194"/>
      <c r="F12" s="194"/>
      <c r="G12" s="194"/>
      <c r="H12" s="194"/>
      <c r="I12" s="193" t="s">
        <v>238</v>
      </c>
      <c r="J12" s="194"/>
      <c r="K12" s="194"/>
      <c r="L12" s="194"/>
      <c r="M12" s="194"/>
      <c r="N12" s="194"/>
      <c r="O12" s="194"/>
      <c r="P12" s="194"/>
      <c r="Q12" s="34">
        <v>4</v>
      </c>
      <c r="R12" s="173">
        <f t="shared" si="1"/>
        <v>0</v>
      </c>
      <c r="S12" s="174"/>
      <c r="T12" s="173">
        <f t="shared" si="1"/>
        <v>0</v>
      </c>
      <c r="U12" s="174"/>
      <c r="V12" s="173">
        <f t="shared" si="1"/>
        <v>0</v>
      </c>
      <c r="W12" s="174"/>
      <c r="X12" s="172">
        <f t="shared" si="0"/>
        <v>0</v>
      </c>
      <c r="Y12" s="172"/>
      <c r="Z12" s="172"/>
      <c r="AA12" s="172"/>
      <c r="AB12" s="172"/>
      <c r="AC12" s="173">
        <f>SUMIF($I15:$I$38,$I12,AC$13:AC$38)</f>
        <v>0</v>
      </c>
      <c r="AD12" s="174"/>
      <c r="AE12" s="174"/>
      <c r="AF12" s="174"/>
      <c r="AG12" s="174"/>
      <c r="AH12" s="173">
        <f>SUMIF($I15:$I$38,$I12,AH$13:AH$38)</f>
        <v>0</v>
      </c>
      <c r="AI12" s="174"/>
      <c r="AJ12" s="174"/>
      <c r="AK12" s="174"/>
      <c r="AL12" s="174"/>
      <c r="AM12" s="173">
        <f t="shared" si="2"/>
        <v>0</v>
      </c>
      <c r="AN12" s="174"/>
      <c r="AO12" s="174"/>
      <c r="AP12" s="174"/>
      <c r="AQ12" s="174"/>
      <c r="AR12" s="173">
        <f>SUMIF($I15:$I$38,$I12,AR$13:AR$38)</f>
        <v>0</v>
      </c>
      <c r="AS12" s="174"/>
      <c r="AT12" s="174"/>
      <c r="AU12" s="174"/>
      <c r="AV12" s="174"/>
      <c r="AW12" s="173">
        <f>SUMIF($I15:$I$38,$I12,AW$13:AW$38)</f>
        <v>0</v>
      </c>
      <c r="AX12" s="174"/>
      <c r="AY12" s="174"/>
      <c r="AZ12" s="174"/>
      <c r="BA12" s="174"/>
      <c r="BB12" s="173">
        <f>SUMIF($I15:$I$38,$I12,BB$13:BB$38)</f>
        <v>0</v>
      </c>
      <c r="BC12" s="174"/>
      <c r="BD12" s="174"/>
      <c r="BE12" s="174"/>
      <c r="BF12" s="174"/>
      <c r="BG12" s="173">
        <f>SUMIF($I15:$I$38,$I12,BG$13:BG$38)</f>
        <v>0</v>
      </c>
      <c r="BH12" s="174"/>
      <c r="BI12" s="174"/>
      <c r="BJ12" s="174"/>
      <c r="BK12" s="174"/>
      <c r="BL12" s="12"/>
    </row>
    <row r="13" spans="1:64" ht="18" customHeight="1" thickBot="1">
      <c r="A13" s="177"/>
      <c r="B13" s="178"/>
      <c r="C13" s="178"/>
      <c r="D13" s="178"/>
      <c r="E13" s="178"/>
      <c r="F13" s="178"/>
      <c r="G13" s="178"/>
      <c r="H13" s="178"/>
      <c r="I13" s="177"/>
      <c r="J13" s="178"/>
      <c r="K13" s="178"/>
      <c r="L13" s="178"/>
      <c r="M13" s="178"/>
      <c r="N13" s="178"/>
      <c r="O13" s="178"/>
      <c r="P13" s="178"/>
      <c r="Q13" s="34">
        <v>5</v>
      </c>
      <c r="R13" s="166"/>
      <c r="S13" s="167"/>
      <c r="T13" s="166"/>
      <c r="U13" s="167"/>
      <c r="V13" s="166"/>
      <c r="W13" s="167"/>
      <c r="X13" s="172">
        <f t="shared" si="0"/>
        <v>0</v>
      </c>
      <c r="Y13" s="172"/>
      <c r="Z13" s="172"/>
      <c r="AA13" s="172"/>
      <c r="AB13" s="172"/>
      <c r="AC13" s="166"/>
      <c r="AD13" s="167"/>
      <c r="AE13" s="167"/>
      <c r="AF13" s="167"/>
      <c r="AG13" s="167"/>
      <c r="AH13" s="166"/>
      <c r="AI13" s="167"/>
      <c r="AJ13" s="167"/>
      <c r="AK13" s="167"/>
      <c r="AL13" s="167"/>
      <c r="AM13" s="173">
        <f t="shared" si="2"/>
        <v>0</v>
      </c>
      <c r="AN13" s="174"/>
      <c r="AO13" s="174"/>
      <c r="AP13" s="174"/>
      <c r="AQ13" s="174"/>
      <c r="AR13" s="166"/>
      <c r="AS13" s="167"/>
      <c r="AT13" s="167"/>
      <c r="AU13" s="167"/>
      <c r="AV13" s="167"/>
      <c r="AW13" s="166"/>
      <c r="AX13" s="167"/>
      <c r="AY13" s="167"/>
      <c r="AZ13" s="167"/>
      <c r="BA13" s="167"/>
      <c r="BB13" s="166"/>
      <c r="BC13" s="167"/>
      <c r="BD13" s="167"/>
      <c r="BE13" s="167"/>
      <c r="BF13" s="167"/>
      <c r="BG13" s="166"/>
      <c r="BH13" s="167"/>
      <c r="BI13" s="167"/>
      <c r="BJ13" s="167"/>
      <c r="BK13" s="167"/>
      <c r="BL13" s="12"/>
    </row>
    <row r="14" spans="1:64" ht="18" customHeight="1" thickBot="1">
      <c r="A14" s="177"/>
      <c r="B14" s="178"/>
      <c r="C14" s="178"/>
      <c r="D14" s="178"/>
      <c r="E14" s="178"/>
      <c r="F14" s="178"/>
      <c r="G14" s="178"/>
      <c r="H14" s="178"/>
      <c r="I14" s="177"/>
      <c r="J14" s="178"/>
      <c r="K14" s="178"/>
      <c r="L14" s="178"/>
      <c r="M14" s="178"/>
      <c r="N14" s="178"/>
      <c r="O14" s="178"/>
      <c r="P14" s="178"/>
      <c r="Q14" s="34">
        <v>6</v>
      </c>
      <c r="R14" s="166"/>
      <c r="S14" s="167"/>
      <c r="T14" s="166"/>
      <c r="U14" s="167"/>
      <c r="V14" s="166"/>
      <c r="W14" s="167"/>
      <c r="X14" s="172">
        <f t="shared" si="0"/>
        <v>0</v>
      </c>
      <c r="Y14" s="172"/>
      <c r="Z14" s="172"/>
      <c r="AA14" s="172"/>
      <c r="AB14" s="172"/>
      <c r="AC14" s="166"/>
      <c r="AD14" s="167"/>
      <c r="AE14" s="167"/>
      <c r="AF14" s="167"/>
      <c r="AG14" s="167"/>
      <c r="AH14" s="166"/>
      <c r="AI14" s="167"/>
      <c r="AJ14" s="167"/>
      <c r="AK14" s="167"/>
      <c r="AL14" s="167"/>
      <c r="AM14" s="173">
        <f t="shared" si="2"/>
        <v>0</v>
      </c>
      <c r="AN14" s="174"/>
      <c r="AO14" s="174"/>
      <c r="AP14" s="174"/>
      <c r="AQ14" s="174"/>
      <c r="AR14" s="166"/>
      <c r="AS14" s="167"/>
      <c r="AT14" s="167"/>
      <c r="AU14" s="167"/>
      <c r="AV14" s="167"/>
      <c r="AW14" s="166"/>
      <c r="AX14" s="167"/>
      <c r="AY14" s="167"/>
      <c r="AZ14" s="167"/>
      <c r="BA14" s="167"/>
      <c r="BB14" s="166"/>
      <c r="BC14" s="167"/>
      <c r="BD14" s="167"/>
      <c r="BE14" s="167"/>
      <c r="BF14" s="167"/>
      <c r="BG14" s="166"/>
      <c r="BH14" s="167"/>
      <c r="BI14" s="167"/>
      <c r="BJ14" s="167"/>
      <c r="BK14" s="167"/>
      <c r="BL14" s="12"/>
    </row>
    <row r="15" spans="1:64" ht="18" customHeight="1" thickBot="1">
      <c r="A15" s="177"/>
      <c r="B15" s="178"/>
      <c r="C15" s="178"/>
      <c r="D15" s="178"/>
      <c r="E15" s="178"/>
      <c r="F15" s="178"/>
      <c r="G15" s="178"/>
      <c r="H15" s="178"/>
      <c r="I15" s="177"/>
      <c r="J15" s="178"/>
      <c r="K15" s="178"/>
      <c r="L15" s="178"/>
      <c r="M15" s="178"/>
      <c r="N15" s="178"/>
      <c r="O15" s="178"/>
      <c r="P15" s="178"/>
      <c r="Q15" s="34">
        <v>7</v>
      </c>
      <c r="R15" s="166"/>
      <c r="S15" s="167"/>
      <c r="T15" s="166"/>
      <c r="U15" s="167"/>
      <c r="V15" s="166"/>
      <c r="W15" s="167"/>
      <c r="X15" s="172">
        <f t="shared" si="0"/>
        <v>0</v>
      </c>
      <c r="Y15" s="172"/>
      <c r="Z15" s="172"/>
      <c r="AA15" s="172"/>
      <c r="AB15" s="172"/>
      <c r="AC15" s="166"/>
      <c r="AD15" s="167"/>
      <c r="AE15" s="167"/>
      <c r="AF15" s="167"/>
      <c r="AG15" s="167"/>
      <c r="AH15" s="166"/>
      <c r="AI15" s="167"/>
      <c r="AJ15" s="167"/>
      <c r="AK15" s="167"/>
      <c r="AL15" s="167"/>
      <c r="AM15" s="173">
        <f t="shared" si="2"/>
        <v>0</v>
      </c>
      <c r="AN15" s="174"/>
      <c r="AO15" s="174"/>
      <c r="AP15" s="174"/>
      <c r="AQ15" s="174"/>
      <c r="AR15" s="166"/>
      <c r="AS15" s="167"/>
      <c r="AT15" s="167"/>
      <c r="AU15" s="167"/>
      <c r="AV15" s="167"/>
      <c r="AW15" s="166"/>
      <c r="AX15" s="167"/>
      <c r="AY15" s="167"/>
      <c r="AZ15" s="167"/>
      <c r="BA15" s="167"/>
      <c r="BB15" s="166"/>
      <c r="BC15" s="167"/>
      <c r="BD15" s="167"/>
      <c r="BE15" s="167"/>
      <c r="BF15" s="167"/>
      <c r="BG15" s="166"/>
      <c r="BH15" s="167"/>
      <c r="BI15" s="167"/>
      <c r="BJ15" s="167"/>
      <c r="BK15" s="167"/>
      <c r="BL15" s="12"/>
    </row>
    <row r="16" spans="1:64" ht="18" customHeight="1" thickBot="1">
      <c r="A16" s="222"/>
      <c r="B16" s="222"/>
      <c r="C16" s="222"/>
      <c r="D16" s="222"/>
      <c r="E16" s="222"/>
      <c r="F16" s="222"/>
      <c r="G16" s="222"/>
      <c r="H16" s="222"/>
      <c r="I16" s="177"/>
      <c r="J16" s="178"/>
      <c r="K16" s="178"/>
      <c r="L16" s="178"/>
      <c r="M16" s="178"/>
      <c r="N16" s="178"/>
      <c r="O16" s="178"/>
      <c r="P16" s="178"/>
      <c r="Q16" s="34">
        <v>8</v>
      </c>
      <c r="R16" s="166"/>
      <c r="S16" s="167"/>
      <c r="T16" s="166"/>
      <c r="U16" s="167"/>
      <c r="V16" s="166"/>
      <c r="W16" s="167"/>
      <c r="X16" s="172">
        <f t="shared" si="0"/>
        <v>0</v>
      </c>
      <c r="Y16" s="172"/>
      <c r="Z16" s="172"/>
      <c r="AA16" s="172"/>
      <c r="AB16" s="172"/>
      <c r="AC16" s="166"/>
      <c r="AD16" s="167"/>
      <c r="AE16" s="167"/>
      <c r="AF16" s="167"/>
      <c r="AG16" s="167"/>
      <c r="AH16" s="166"/>
      <c r="AI16" s="167"/>
      <c r="AJ16" s="167"/>
      <c r="AK16" s="167"/>
      <c r="AL16" s="167"/>
      <c r="AM16" s="173">
        <f t="shared" si="2"/>
        <v>0</v>
      </c>
      <c r="AN16" s="174"/>
      <c r="AO16" s="174"/>
      <c r="AP16" s="174"/>
      <c r="AQ16" s="174"/>
      <c r="AR16" s="166"/>
      <c r="AS16" s="167"/>
      <c r="AT16" s="167"/>
      <c r="AU16" s="167"/>
      <c r="AV16" s="167"/>
      <c r="AW16" s="166"/>
      <c r="AX16" s="167"/>
      <c r="AY16" s="167"/>
      <c r="AZ16" s="167"/>
      <c r="BA16" s="167"/>
      <c r="BB16" s="166"/>
      <c r="BC16" s="167"/>
      <c r="BD16" s="167"/>
      <c r="BE16" s="167"/>
      <c r="BF16" s="167"/>
      <c r="BG16" s="166"/>
      <c r="BH16" s="167"/>
      <c r="BI16" s="167"/>
      <c r="BJ16" s="167"/>
      <c r="BK16" s="167"/>
      <c r="BL16" s="12"/>
    </row>
    <row r="17" spans="1:64" ht="18" customHeight="1" thickBot="1">
      <c r="A17" s="177"/>
      <c r="B17" s="178"/>
      <c r="C17" s="178"/>
      <c r="D17" s="178"/>
      <c r="E17" s="178"/>
      <c r="F17" s="178"/>
      <c r="G17" s="178"/>
      <c r="H17" s="178"/>
      <c r="I17" s="177"/>
      <c r="J17" s="178"/>
      <c r="K17" s="178"/>
      <c r="L17" s="178"/>
      <c r="M17" s="178"/>
      <c r="N17" s="178"/>
      <c r="O17" s="178"/>
      <c r="P17" s="178"/>
      <c r="Q17" s="34">
        <v>9</v>
      </c>
      <c r="R17" s="166"/>
      <c r="S17" s="167"/>
      <c r="T17" s="166"/>
      <c r="U17" s="167"/>
      <c r="V17" s="166"/>
      <c r="W17" s="167"/>
      <c r="X17" s="172">
        <f t="shared" si="0"/>
        <v>0</v>
      </c>
      <c r="Y17" s="172"/>
      <c r="Z17" s="172"/>
      <c r="AA17" s="172"/>
      <c r="AB17" s="172"/>
      <c r="AC17" s="166"/>
      <c r="AD17" s="167"/>
      <c r="AE17" s="167"/>
      <c r="AF17" s="167"/>
      <c r="AG17" s="167"/>
      <c r="AH17" s="166"/>
      <c r="AI17" s="167"/>
      <c r="AJ17" s="167"/>
      <c r="AK17" s="167"/>
      <c r="AL17" s="167"/>
      <c r="AM17" s="173">
        <f t="shared" si="2"/>
        <v>0</v>
      </c>
      <c r="AN17" s="174"/>
      <c r="AO17" s="174"/>
      <c r="AP17" s="174"/>
      <c r="AQ17" s="174"/>
      <c r="AR17" s="166"/>
      <c r="AS17" s="167"/>
      <c r="AT17" s="167"/>
      <c r="AU17" s="167"/>
      <c r="AV17" s="167"/>
      <c r="AW17" s="166"/>
      <c r="AX17" s="167"/>
      <c r="AY17" s="167"/>
      <c r="AZ17" s="167"/>
      <c r="BA17" s="167"/>
      <c r="BB17" s="166"/>
      <c r="BC17" s="167"/>
      <c r="BD17" s="167"/>
      <c r="BE17" s="167"/>
      <c r="BF17" s="167"/>
      <c r="BG17" s="166"/>
      <c r="BH17" s="167"/>
      <c r="BI17" s="167"/>
      <c r="BJ17" s="167"/>
      <c r="BK17" s="167"/>
      <c r="BL17" s="12"/>
    </row>
    <row r="18" spans="1:64" ht="18" customHeight="1" thickBot="1">
      <c r="A18" s="177"/>
      <c r="B18" s="178"/>
      <c r="C18" s="178"/>
      <c r="D18" s="178"/>
      <c r="E18" s="178"/>
      <c r="F18" s="178"/>
      <c r="G18" s="178"/>
      <c r="H18" s="178"/>
      <c r="I18" s="177"/>
      <c r="J18" s="178"/>
      <c r="K18" s="178"/>
      <c r="L18" s="178"/>
      <c r="M18" s="178"/>
      <c r="N18" s="178"/>
      <c r="O18" s="178"/>
      <c r="P18" s="178"/>
      <c r="Q18" s="34">
        <v>10</v>
      </c>
      <c r="R18" s="166"/>
      <c r="S18" s="167"/>
      <c r="T18" s="166"/>
      <c r="U18" s="167"/>
      <c r="V18" s="166"/>
      <c r="W18" s="167"/>
      <c r="X18" s="172">
        <f t="shared" si="0"/>
        <v>0</v>
      </c>
      <c r="Y18" s="172"/>
      <c r="Z18" s="172"/>
      <c r="AA18" s="172"/>
      <c r="AB18" s="172"/>
      <c r="AC18" s="166"/>
      <c r="AD18" s="167"/>
      <c r="AE18" s="167"/>
      <c r="AF18" s="167"/>
      <c r="AG18" s="167"/>
      <c r="AH18" s="166"/>
      <c r="AI18" s="167"/>
      <c r="AJ18" s="167"/>
      <c r="AK18" s="167"/>
      <c r="AL18" s="167"/>
      <c r="AM18" s="173">
        <f t="shared" si="2"/>
        <v>0</v>
      </c>
      <c r="AN18" s="174"/>
      <c r="AO18" s="174"/>
      <c r="AP18" s="174"/>
      <c r="AQ18" s="174"/>
      <c r="AR18" s="166"/>
      <c r="AS18" s="167"/>
      <c r="AT18" s="167"/>
      <c r="AU18" s="167"/>
      <c r="AV18" s="167"/>
      <c r="AW18" s="166"/>
      <c r="AX18" s="167"/>
      <c r="AY18" s="167"/>
      <c r="AZ18" s="167"/>
      <c r="BA18" s="167"/>
      <c r="BB18" s="166"/>
      <c r="BC18" s="167"/>
      <c r="BD18" s="167"/>
      <c r="BE18" s="167"/>
      <c r="BF18" s="167"/>
      <c r="BG18" s="166"/>
      <c r="BH18" s="167"/>
      <c r="BI18" s="167"/>
      <c r="BJ18" s="167"/>
      <c r="BK18" s="167"/>
      <c r="BL18" s="12"/>
    </row>
    <row r="19" spans="1:64" ht="18" customHeight="1" thickBot="1">
      <c r="A19" s="177"/>
      <c r="B19" s="178"/>
      <c r="C19" s="178"/>
      <c r="D19" s="178"/>
      <c r="E19" s="178"/>
      <c r="F19" s="178"/>
      <c r="G19" s="178"/>
      <c r="H19" s="178"/>
      <c r="I19" s="177"/>
      <c r="J19" s="178"/>
      <c r="K19" s="178"/>
      <c r="L19" s="178"/>
      <c r="M19" s="178"/>
      <c r="N19" s="178"/>
      <c r="O19" s="178"/>
      <c r="P19" s="178"/>
      <c r="Q19" s="34">
        <v>11</v>
      </c>
      <c r="R19" s="166"/>
      <c r="S19" s="167"/>
      <c r="T19" s="166"/>
      <c r="U19" s="167"/>
      <c r="V19" s="166"/>
      <c r="W19" s="167"/>
      <c r="X19" s="172">
        <f t="shared" si="0"/>
        <v>0</v>
      </c>
      <c r="Y19" s="172"/>
      <c r="Z19" s="172"/>
      <c r="AA19" s="172"/>
      <c r="AB19" s="172"/>
      <c r="AC19" s="166"/>
      <c r="AD19" s="167"/>
      <c r="AE19" s="167"/>
      <c r="AF19" s="167"/>
      <c r="AG19" s="167"/>
      <c r="AH19" s="166"/>
      <c r="AI19" s="167"/>
      <c r="AJ19" s="167"/>
      <c r="AK19" s="167"/>
      <c r="AL19" s="167"/>
      <c r="AM19" s="173">
        <f t="shared" si="2"/>
        <v>0</v>
      </c>
      <c r="AN19" s="174"/>
      <c r="AO19" s="174"/>
      <c r="AP19" s="174"/>
      <c r="AQ19" s="174"/>
      <c r="AR19" s="166"/>
      <c r="AS19" s="167"/>
      <c r="AT19" s="167"/>
      <c r="AU19" s="167"/>
      <c r="AV19" s="167"/>
      <c r="AW19" s="166"/>
      <c r="AX19" s="167"/>
      <c r="AY19" s="167"/>
      <c r="AZ19" s="167"/>
      <c r="BA19" s="167"/>
      <c r="BB19" s="166"/>
      <c r="BC19" s="167"/>
      <c r="BD19" s="167"/>
      <c r="BE19" s="167"/>
      <c r="BF19" s="167"/>
      <c r="BG19" s="166"/>
      <c r="BH19" s="167"/>
      <c r="BI19" s="167"/>
      <c r="BJ19" s="167"/>
      <c r="BK19" s="167"/>
      <c r="BL19" s="12"/>
    </row>
    <row r="20" spans="1:64" ht="18" customHeight="1" thickBot="1">
      <c r="A20" s="177"/>
      <c r="B20" s="178"/>
      <c r="C20" s="178"/>
      <c r="D20" s="178"/>
      <c r="E20" s="178"/>
      <c r="F20" s="178"/>
      <c r="G20" s="178"/>
      <c r="H20" s="178"/>
      <c r="I20" s="177"/>
      <c r="J20" s="178"/>
      <c r="K20" s="178"/>
      <c r="L20" s="178"/>
      <c r="M20" s="178"/>
      <c r="N20" s="178"/>
      <c r="O20" s="178"/>
      <c r="P20" s="178"/>
      <c r="Q20" s="34">
        <v>12</v>
      </c>
      <c r="R20" s="166"/>
      <c r="S20" s="167"/>
      <c r="T20" s="166"/>
      <c r="U20" s="167"/>
      <c r="V20" s="166"/>
      <c r="W20" s="167"/>
      <c r="X20" s="172">
        <f t="shared" si="0"/>
        <v>0</v>
      </c>
      <c r="Y20" s="172"/>
      <c r="Z20" s="172"/>
      <c r="AA20" s="172"/>
      <c r="AB20" s="172"/>
      <c r="AC20" s="166"/>
      <c r="AD20" s="167"/>
      <c r="AE20" s="167"/>
      <c r="AF20" s="167"/>
      <c r="AG20" s="167"/>
      <c r="AH20" s="166"/>
      <c r="AI20" s="167"/>
      <c r="AJ20" s="167"/>
      <c r="AK20" s="167"/>
      <c r="AL20" s="167"/>
      <c r="AM20" s="173">
        <f t="shared" si="2"/>
        <v>0</v>
      </c>
      <c r="AN20" s="174"/>
      <c r="AO20" s="174"/>
      <c r="AP20" s="174"/>
      <c r="AQ20" s="174"/>
      <c r="AR20" s="166"/>
      <c r="AS20" s="167"/>
      <c r="AT20" s="167"/>
      <c r="AU20" s="167"/>
      <c r="AV20" s="167"/>
      <c r="AW20" s="166"/>
      <c r="AX20" s="167"/>
      <c r="AY20" s="167"/>
      <c r="AZ20" s="167"/>
      <c r="BA20" s="167"/>
      <c r="BB20" s="166"/>
      <c r="BC20" s="167"/>
      <c r="BD20" s="167"/>
      <c r="BE20" s="167"/>
      <c r="BF20" s="167"/>
      <c r="BG20" s="166"/>
      <c r="BH20" s="167"/>
      <c r="BI20" s="167"/>
      <c r="BJ20" s="167"/>
      <c r="BK20" s="167"/>
      <c r="BL20" s="12"/>
    </row>
    <row r="21" spans="1:64" ht="18" customHeight="1" thickBot="1">
      <c r="A21" s="177"/>
      <c r="B21" s="178"/>
      <c r="C21" s="178"/>
      <c r="D21" s="178"/>
      <c r="E21" s="178"/>
      <c r="F21" s="178"/>
      <c r="G21" s="178"/>
      <c r="H21" s="178"/>
      <c r="I21" s="177"/>
      <c r="J21" s="178"/>
      <c r="K21" s="178"/>
      <c r="L21" s="178"/>
      <c r="M21" s="178"/>
      <c r="N21" s="178"/>
      <c r="O21" s="178"/>
      <c r="P21" s="178"/>
      <c r="Q21" s="34">
        <v>13</v>
      </c>
      <c r="R21" s="166"/>
      <c r="S21" s="167"/>
      <c r="T21" s="166"/>
      <c r="U21" s="167"/>
      <c r="V21" s="166"/>
      <c r="W21" s="167"/>
      <c r="X21" s="172">
        <f t="shared" si="0"/>
        <v>0</v>
      </c>
      <c r="Y21" s="172"/>
      <c r="Z21" s="172"/>
      <c r="AA21" s="172"/>
      <c r="AB21" s="172"/>
      <c r="AC21" s="166"/>
      <c r="AD21" s="167"/>
      <c r="AE21" s="167"/>
      <c r="AF21" s="167"/>
      <c r="AG21" s="167"/>
      <c r="AH21" s="166"/>
      <c r="AI21" s="167"/>
      <c r="AJ21" s="167"/>
      <c r="AK21" s="167"/>
      <c r="AL21" s="167"/>
      <c r="AM21" s="173">
        <f t="shared" si="2"/>
        <v>0</v>
      </c>
      <c r="AN21" s="174"/>
      <c r="AO21" s="174"/>
      <c r="AP21" s="174"/>
      <c r="AQ21" s="174"/>
      <c r="AR21" s="166"/>
      <c r="AS21" s="167"/>
      <c r="AT21" s="167"/>
      <c r="AU21" s="167"/>
      <c r="AV21" s="167"/>
      <c r="AW21" s="166"/>
      <c r="AX21" s="167"/>
      <c r="AY21" s="167"/>
      <c r="AZ21" s="167"/>
      <c r="BA21" s="167"/>
      <c r="BB21" s="166"/>
      <c r="BC21" s="167"/>
      <c r="BD21" s="167"/>
      <c r="BE21" s="167"/>
      <c r="BF21" s="167"/>
      <c r="BG21" s="166"/>
      <c r="BH21" s="167"/>
      <c r="BI21" s="167"/>
      <c r="BJ21" s="167"/>
      <c r="BK21" s="167"/>
      <c r="BL21" s="12"/>
    </row>
    <row r="22" spans="1:64" ht="18" customHeight="1" thickBot="1">
      <c r="A22" s="177"/>
      <c r="B22" s="178"/>
      <c r="C22" s="178"/>
      <c r="D22" s="178"/>
      <c r="E22" s="178"/>
      <c r="F22" s="178"/>
      <c r="G22" s="178"/>
      <c r="H22" s="178"/>
      <c r="I22" s="177"/>
      <c r="J22" s="178"/>
      <c r="K22" s="178"/>
      <c r="L22" s="178"/>
      <c r="M22" s="178"/>
      <c r="N22" s="178"/>
      <c r="O22" s="178"/>
      <c r="P22" s="178"/>
      <c r="Q22" s="34">
        <v>14</v>
      </c>
      <c r="R22" s="166"/>
      <c r="S22" s="167"/>
      <c r="T22" s="166"/>
      <c r="U22" s="167"/>
      <c r="V22" s="166"/>
      <c r="W22" s="167"/>
      <c r="X22" s="172">
        <f t="shared" si="0"/>
        <v>0</v>
      </c>
      <c r="Y22" s="172"/>
      <c r="Z22" s="172"/>
      <c r="AA22" s="172"/>
      <c r="AB22" s="172"/>
      <c r="AC22" s="166"/>
      <c r="AD22" s="167"/>
      <c r="AE22" s="167"/>
      <c r="AF22" s="167"/>
      <c r="AG22" s="167"/>
      <c r="AH22" s="166"/>
      <c r="AI22" s="167"/>
      <c r="AJ22" s="167"/>
      <c r="AK22" s="167"/>
      <c r="AL22" s="167"/>
      <c r="AM22" s="173">
        <f t="shared" si="2"/>
        <v>0</v>
      </c>
      <c r="AN22" s="174"/>
      <c r="AO22" s="174"/>
      <c r="AP22" s="174"/>
      <c r="AQ22" s="174"/>
      <c r="AR22" s="166"/>
      <c r="AS22" s="167"/>
      <c r="AT22" s="167"/>
      <c r="AU22" s="167"/>
      <c r="AV22" s="167"/>
      <c r="AW22" s="166"/>
      <c r="AX22" s="167"/>
      <c r="AY22" s="167"/>
      <c r="AZ22" s="167"/>
      <c r="BA22" s="167"/>
      <c r="BB22" s="166"/>
      <c r="BC22" s="167"/>
      <c r="BD22" s="167"/>
      <c r="BE22" s="167"/>
      <c r="BF22" s="167"/>
      <c r="BG22" s="166"/>
      <c r="BH22" s="167"/>
      <c r="BI22" s="167"/>
      <c r="BJ22" s="167"/>
      <c r="BK22" s="167"/>
      <c r="BL22" s="12"/>
    </row>
    <row r="23" spans="1:64" ht="18" customHeight="1" thickBot="1">
      <c r="A23" s="177"/>
      <c r="B23" s="178"/>
      <c r="C23" s="178"/>
      <c r="D23" s="178"/>
      <c r="E23" s="178"/>
      <c r="F23" s="178"/>
      <c r="G23" s="178"/>
      <c r="H23" s="178"/>
      <c r="I23" s="177"/>
      <c r="J23" s="178"/>
      <c r="K23" s="178"/>
      <c r="L23" s="178"/>
      <c r="M23" s="178"/>
      <c r="N23" s="178"/>
      <c r="O23" s="178"/>
      <c r="P23" s="178"/>
      <c r="Q23" s="34">
        <v>15</v>
      </c>
      <c r="R23" s="166"/>
      <c r="S23" s="167"/>
      <c r="T23" s="166"/>
      <c r="U23" s="167"/>
      <c r="V23" s="166"/>
      <c r="W23" s="167"/>
      <c r="X23" s="172">
        <f t="shared" si="0"/>
        <v>0</v>
      </c>
      <c r="Y23" s="172"/>
      <c r="Z23" s="172"/>
      <c r="AA23" s="172"/>
      <c r="AB23" s="172"/>
      <c r="AC23" s="166"/>
      <c r="AD23" s="167"/>
      <c r="AE23" s="167"/>
      <c r="AF23" s="167"/>
      <c r="AG23" s="167"/>
      <c r="AH23" s="166"/>
      <c r="AI23" s="167"/>
      <c r="AJ23" s="167"/>
      <c r="AK23" s="167"/>
      <c r="AL23" s="167"/>
      <c r="AM23" s="173">
        <f t="shared" si="2"/>
        <v>0</v>
      </c>
      <c r="AN23" s="174"/>
      <c r="AO23" s="174"/>
      <c r="AP23" s="174"/>
      <c r="AQ23" s="174"/>
      <c r="AR23" s="166"/>
      <c r="AS23" s="167"/>
      <c r="AT23" s="167"/>
      <c r="AU23" s="167"/>
      <c r="AV23" s="167"/>
      <c r="AW23" s="166"/>
      <c r="AX23" s="167"/>
      <c r="AY23" s="167"/>
      <c r="AZ23" s="167"/>
      <c r="BA23" s="167"/>
      <c r="BB23" s="166"/>
      <c r="BC23" s="167"/>
      <c r="BD23" s="167"/>
      <c r="BE23" s="167"/>
      <c r="BF23" s="167"/>
      <c r="BG23" s="166"/>
      <c r="BH23" s="167"/>
      <c r="BI23" s="167"/>
      <c r="BJ23" s="167"/>
      <c r="BK23" s="167"/>
      <c r="BL23" s="12"/>
    </row>
    <row r="24" spans="1:64" ht="18" customHeight="1" thickBot="1">
      <c r="A24" s="177"/>
      <c r="B24" s="178"/>
      <c r="C24" s="178"/>
      <c r="D24" s="178"/>
      <c r="E24" s="178"/>
      <c r="F24" s="178"/>
      <c r="G24" s="178"/>
      <c r="H24" s="178"/>
      <c r="I24" s="177"/>
      <c r="J24" s="178"/>
      <c r="K24" s="178"/>
      <c r="L24" s="178"/>
      <c r="M24" s="178"/>
      <c r="N24" s="178"/>
      <c r="O24" s="178"/>
      <c r="P24" s="178"/>
      <c r="Q24" s="34">
        <v>16</v>
      </c>
      <c r="R24" s="166"/>
      <c r="S24" s="167"/>
      <c r="T24" s="166"/>
      <c r="U24" s="167"/>
      <c r="V24" s="166"/>
      <c r="W24" s="167"/>
      <c r="X24" s="172">
        <f t="shared" si="0"/>
        <v>0</v>
      </c>
      <c r="Y24" s="172"/>
      <c r="Z24" s="172"/>
      <c r="AA24" s="172"/>
      <c r="AB24" s="172"/>
      <c r="AC24" s="166"/>
      <c r="AD24" s="167"/>
      <c r="AE24" s="167"/>
      <c r="AF24" s="167"/>
      <c r="AG24" s="167"/>
      <c r="AH24" s="166"/>
      <c r="AI24" s="167"/>
      <c r="AJ24" s="167"/>
      <c r="AK24" s="167"/>
      <c r="AL24" s="167"/>
      <c r="AM24" s="173">
        <f t="shared" si="2"/>
        <v>0</v>
      </c>
      <c r="AN24" s="174"/>
      <c r="AO24" s="174"/>
      <c r="AP24" s="174"/>
      <c r="AQ24" s="174"/>
      <c r="AR24" s="166"/>
      <c r="AS24" s="167"/>
      <c r="AT24" s="167"/>
      <c r="AU24" s="167"/>
      <c r="AV24" s="167"/>
      <c r="AW24" s="166"/>
      <c r="AX24" s="167"/>
      <c r="AY24" s="167"/>
      <c r="AZ24" s="167"/>
      <c r="BA24" s="167"/>
      <c r="BB24" s="166"/>
      <c r="BC24" s="167"/>
      <c r="BD24" s="167"/>
      <c r="BE24" s="167"/>
      <c r="BF24" s="167"/>
      <c r="BG24" s="166"/>
      <c r="BH24" s="167"/>
      <c r="BI24" s="167"/>
      <c r="BJ24" s="167"/>
      <c r="BK24" s="167"/>
      <c r="BL24" s="12"/>
    </row>
    <row r="25" spans="1:64" ht="18" customHeight="1" thickBot="1">
      <c r="A25" s="177"/>
      <c r="B25" s="178"/>
      <c r="C25" s="178"/>
      <c r="D25" s="178"/>
      <c r="E25" s="178"/>
      <c r="F25" s="178"/>
      <c r="G25" s="178"/>
      <c r="H25" s="178"/>
      <c r="I25" s="177"/>
      <c r="J25" s="178"/>
      <c r="K25" s="178"/>
      <c r="L25" s="178"/>
      <c r="M25" s="178"/>
      <c r="N25" s="178"/>
      <c r="O25" s="178"/>
      <c r="P25" s="178"/>
      <c r="Q25" s="34">
        <v>17</v>
      </c>
      <c r="R25" s="166"/>
      <c r="S25" s="167"/>
      <c r="T25" s="166"/>
      <c r="U25" s="167"/>
      <c r="V25" s="166"/>
      <c r="W25" s="167"/>
      <c r="X25" s="172">
        <f t="shared" si="0"/>
        <v>0</v>
      </c>
      <c r="Y25" s="172"/>
      <c r="Z25" s="172"/>
      <c r="AA25" s="172"/>
      <c r="AB25" s="172"/>
      <c r="AC25" s="166"/>
      <c r="AD25" s="167"/>
      <c r="AE25" s="167"/>
      <c r="AF25" s="167"/>
      <c r="AG25" s="167"/>
      <c r="AH25" s="166"/>
      <c r="AI25" s="167"/>
      <c r="AJ25" s="167"/>
      <c r="AK25" s="167"/>
      <c r="AL25" s="167"/>
      <c r="AM25" s="173">
        <f t="shared" si="2"/>
        <v>0</v>
      </c>
      <c r="AN25" s="174"/>
      <c r="AO25" s="174"/>
      <c r="AP25" s="174"/>
      <c r="AQ25" s="174"/>
      <c r="AR25" s="166"/>
      <c r="AS25" s="167"/>
      <c r="AT25" s="167"/>
      <c r="AU25" s="167"/>
      <c r="AV25" s="167"/>
      <c r="AW25" s="166"/>
      <c r="AX25" s="167"/>
      <c r="AY25" s="167"/>
      <c r="AZ25" s="167"/>
      <c r="BA25" s="167"/>
      <c r="BB25" s="166"/>
      <c r="BC25" s="167"/>
      <c r="BD25" s="167"/>
      <c r="BE25" s="167"/>
      <c r="BF25" s="167"/>
      <c r="BG25" s="166"/>
      <c r="BH25" s="167"/>
      <c r="BI25" s="167"/>
      <c r="BJ25" s="167"/>
      <c r="BK25" s="167"/>
      <c r="BL25" s="12"/>
    </row>
    <row r="26" spans="1:64" ht="18" customHeight="1" thickBot="1">
      <c r="A26" s="177"/>
      <c r="B26" s="178"/>
      <c r="C26" s="178"/>
      <c r="D26" s="178"/>
      <c r="E26" s="178"/>
      <c r="F26" s="178"/>
      <c r="G26" s="178"/>
      <c r="H26" s="178"/>
      <c r="I26" s="177"/>
      <c r="J26" s="178"/>
      <c r="K26" s="178"/>
      <c r="L26" s="178"/>
      <c r="M26" s="178"/>
      <c r="N26" s="178"/>
      <c r="O26" s="178"/>
      <c r="P26" s="178"/>
      <c r="Q26" s="34">
        <v>18</v>
      </c>
      <c r="R26" s="166"/>
      <c r="S26" s="167"/>
      <c r="T26" s="166"/>
      <c r="U26" s="167"/>
      <c r="V26" s="166"/>
      <c r="W26" s="167"/>
      <c r="X26" s="172">
        <f t="shared" si="0"/>
        <v>0</v>
      </c>
      <c r="Y26" s="172"/>
      <c r="Z26" s="172"/>
      <c r="AA26" s="172"/>
      <c r="AB26" s="172"/>
      <c r="AC26" s="166"/>
      <c r="AD26" s="167"/>
      <c r="AE26" s="167"/>
      <c r="AF26" s="167"/>
      <c r="AG26" s="167"/>
      <c r="AH26" s="166"/>
      <c r="AI26" s="167"/>
      <c r="AJ26" s="167"/>
      <c r="AK26" s="167"/>
      <c r="AL26" s="167"/>
      <c r="AM26" s="173">
        <f t="shared" si="2"/>
        <v>0</v>
      </c>
      <c r="AN26" s="174"/>
      <c r="AO26" s="174"/>
      <c r="AP26" s="174"/>
      <c r="AQ26" s="174"/>
      <c r="AR26" s="166"/>
      <c r="AS26" s="167"/>
      <c r="AT26" s="167"/>
      <c r="AU26" s="167"/>
      <c r="AV26" s="167"/>
      <c r="AW26" s="166"/>
      <c r="AX26" s="167"/>
      <c r="AY26" s="167"/>
      <c r="AZ26" s="167"/>
      <c r="BA26" s="167"/>
      <c r="BB26" s="166"/>
      <c r="BC26" s="167"/>
      <c r="BD26" s="167"/>
      <c r="BE26" s="167"/>
      <c r="BF26" s="167"/>
      <c r="BG26" s="166"/>
      <c r="BH26" s="167"/>
      <c r="BI26" s="167"/>
      <c r="BJ26" s="167"/>
      <c r="BK26" s="167"/>
      <c r="BL26" s="12"/>
    </row>
    <row r="27" spans="1:64" ht="18" customHeight="1" thickBot="1">
      <c r="A27" s="177"/>
      <c r="B27" s="178"/>
      <c r="C27" s="178"/>
      <c r="D27" s="178"/>
      <c r="E27" s="178"/>
      <c r="F27" s="178"/>
      <c r="G27" s="178"/>
      <c r="H27" s="178"/>
      <c r="I27" s="177"/>
      <c r="J27" s="178"/>
      <c r="K27" s="178"/>
      <c r="L27" s="178"/>
      <c r="M27" s="178"/>
      <c r="N27" s="178"/>
      <c r="O27" s="178"/>
      <c r="P27" s="178"/>
      <c r="Q27" s="34">
        <v>19</v>
      </c>
      <c r="R27" s="166"/>
      <c r="S27" s="167"/>
      <c r="T27" s="166"/>
      <c r="U27" s="167"/>
      <c r="V27" s="166"/>
      <c r="W27" s="167"/>
      <c r="X27" s="172">
        <f t="shared" si="0"/>
        <v>0</v>
      </c>
      <c r="Y27" s="172"/>
      <c r="Z27" s="172"/>
      <c r="AA27" s="172"/>
      <c r="AB27" s="172"/>
      <c r="AC27" s="166"/>
      <c r="AD27" s="167"/>
      <c r="AE27" s="167"/>
      <c r="AF27" s="167"/>
      <c r="AG27" s="167"/>
      <c r="AH27" s="166"/>
      <c r="AI27" s="167"/>
      <c r="AJ27" s="167"/>
      <c r="AK27" s="167"/>
      <c r="AL27" s="167"/>
      <c r="AM27" s="173">
        <f t="shared" si="2"/>
        <v>0</v>
      </c>
      <c r="AN27" s="174"/>
      <c r="AO27" s="174"/>
      <c r="AP27" s="174"/>
      <c r="AQ27" s="174"/>
      <c r="AR27" s="166"/>
      <c r="AS27" s="167"/>
      <c r="AT27" s="167"/>
      <c r="AU27" s="167"/>
      <c r="AV27" s="167"/>
      <c r="AW27" s="166"/>
      <c r="AX27" s="167"/>
      <c r="AY27" s="167"/>
      <c r="AZ27" s="167"/>
      <c r="BA27" s="167"/>
      <c r="BB27" s="166"/>
      <c r="BC27" s="167"/>
      <c r="BD27" s="167"/>
      <c r="BE27" s="167"/>
      <c r="BF27" s="167"/>
      <c r="BG27" s="166"/>
      <c r="BH27" s="167"/>
      <c r="BI27" s="167"/>
      <c r="BJ27" s="167"/>
      <c r="BK27" s="167"/>
      <c r="BL27" s="12"/>
    </row>
    <row r="28" spans="1:64" ht="18" customHeight="1" thickBot="1">
      <c r="A28" s="177"/>
      <c r="B28" s="178"/>
      <c r="C28" s="178"/>
      <c r="D28" s="178"/>
      <c r="E28" s="178"/>
      <c r="F28" s="178"/>
      <c r="G28" s="178"/>
      <c r="H28" s="178"/>
      <c r="I28" s="177"/>
      <c r="J28" s="178"/>
      <c r="K28" s="178"/>
      <c r="L28" s="178"/>
      <c r="M28" s="178"/>
      <c r="N28" s="178"/>
      <c r="O28" s="178"/>
      <c r="P28" s="178"/>
      <c r="Q28" s="34">
        <v>20</v>
      </c>
      <c r="R28" s="167"/>
      <c r="S28" s="167"/>
      <c r="T28" s="167"/>
      <c r="U28" s="167"/>
      <c r="V28" s="167"/>
      <c r="W28" s="167"/>
      <c r="X28" s="172">
        <f t="shared" si="0"/>
        <v>0</v>
      </c>
      <c r="Y28" s="172"/>
      <c r="Z28" s="172"/>
      <c r="AA28" s="172"/>
      <c r="AB28" s="172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73">
        <f t="shared" si="2"/>
        <v>0</v>
      </c>
      <c r="AN28" s="174"/>
      <c r="AO28" s="174"/>
      <c r="AP28" s="174"/>
      <c r="AQ28" s="174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2"/>
    </row>
    <row r="29" spans="1:64" ht="18" customHeight="1" thickBot="1">
      <c r="A29" s="177"/>
      <c r="B29" s="178"/>
      <c r="C29" s="178"/>
      <c r="D29" s="178"/>
      <c r="E29" s="178"/>
      <c r="F29" s="178"/>
      <c r="G29" s="178"/>
      <c r="H29" s="178"/>
      <c r="I29" s="177"/>
      <c r="J29" s="178"/>
      <c r="K29" s="178"/>
      <c r="L29" s="178"/>
      <c r="M29" s="178"/>
      <c r="N29" s="178"/>
      <c r="O29" s="178"/>
      <c r="P29" s="178"/>
      <c r="Q29" s="34">
        <v>21</v>
      </c>
      <c r="R29" s="166"/>
      <c r="S29" s="167"/>
      <c r="T29" s="166"/>
      <c r="U29" s="167"/>
      <c r="V29" s="166"/>
      <c r="W29" s="167"/>
      <c r="X29" s="172">
        <f t="shared" si="0"/>
        <v>0</v>
      </c>
      <c r="Y29" s="172"/>
      <c r="Z29" s="172"/>
      <c r="AA29" s="172"/>
      <c r="AB29" s="172"/>
      <c r="AC29" s="166"/>
      <c r="AD29" s="167"/>
      <c r="AE29" s="167"/>
      <c r="AF29" s="167"/>
      <c r="AG29" s="167"/>
      <c r="AH29" s="166"/>
      <c r="AI29" s="167"/>
      <c r="AJ29" s="167"/>
      <c r="AK29" s="167"/>
      <c r="AL29" s="167"/>
      <c r="AM29" s="173">
        <f t="shared" si="2"/>
        <v>0</v>
      </c>
      <c r="AN29" s="174"/>
      <c r="AO29" s="174"/>
      <c r="AP29" s="174"/>
      <c r="AQ29" s="174"/>
      <c r="AR29" s="166"/>
      <c r="AS29" s="167"/>
      <c r="AT29" s="167"/>
      <c r="AU29" s="167"/>
      <c r="AV29" s="167"/>
      <c r="AW29" s="166"/>
      <c r="AX29" s="167"/>
      <c r="AY29" s="167"/>
      <c r="AZ29" s="167"/>
      <c r="BA29" s="167"/>
      <c r="BB29" s="166"/>
      <c r="BC29" s="167"/>
      <c r="BD29" s="167"/>
      <c r="BE29" s="167"/>
      <c r="BF29" s="167"/>
      <c r="BG29" s="166"/>
      <c r="BH29" s="167"/>
      <c r="BI29" s="167"/>
      <c r="BJ29" s="167"/>
      <c r="BK29" s="167"/>
      <c r="BL29" s="12"/>
    </row>
    <row r="30" spans="1:64" ht="18" customHeight="1" thickBot="1">
      <c r="A30" s="177"/>
      <c r="B30" s="178"/>
      <c r="C30" s="178"/>
      <c r="D30" s="178"/>
      <c r="E30" s="178"/>
      <c r="F30" s="178"/>
      <c r="G30" s="178"/>
      <c r="H30" s="178"/>
      <c r="I30" s="177"/>
      <c r="J30" s="178"/>
      <c r="K30" s="178"/>
      <c r="L30" s="178"/>
      <c r="M30" s="178"/>
      <c r="N30" s="178"/>
      <c r="O30" s="178"/>
      <c r="P30" s="178"/>
      <c r="Q30" s="34">
        <v>22</v>
      </c>
      <c r="R30" s="166"/>
      <c r="S30" s="167"/>
      <c r="T30" s="166"/>
      <c r="U30" s="167"/>
      <c r="V30" s="166"/>
      <c r="W30" s="167"/>
      <c r="X30" s="172">
        <f t="shared" si="0"/>
        <v>0</v>
      </c>
      <c r="Y30" s="172"/>
      <c r="Z30" s="172"/>
      <c r="AA30" s="172"/>
      <c r="AB30" s="172"/>
      <c r="AC30" s="166"/>
      <c r="AD30" s="167"/>
      <c r="AE30" s="167"/>
      <c r="AF30" s="167"/>
      <c r="AG30" s="167"/>
      <c r="AH30" s="166"/>
      <c r="AI30" s="167"/>
      <c r="AJ30" s="167"/>
      <c r="AK30" s="167"/>
      <c r="AL30" s="167"/>
      <c r="AM30" s="173">
        <f t="shared" si="2"/>
        <v>0</v>
      </c>
      <c r="AN30" s="174"/>
      <c r="AO30" s="174"/>
      <c r="AP30" s="174"/>
      <c r="AQ30" s="174"/>
      <c r="AR30" s="166"/>
      <c r="AS30" s="167"/>
      <c r="AT30" s="167"/>
      <c r="AU30" s="167"/>
      <c r="AV30" s="167"/>
      <c r="AW30" s="166"/>
      <c r="AX30" s="167"/>
      <c r="AY30" s="167"/>
      <c r="AZ30" s="167"/>
      <c r="BA30" s="167"/>
      <c r="BB30" s="166"/>
      <c r="BC30" s="167"/>
      <c r="BD30" s="167"/>
      <c r="BE30" s="167"/>
      <c r="BF30" s="167"/>
      <c r="BG30" s="166"/>
      <c r="BH30" s="167"/>
      <c r="BI30" s="167"/>
      <c r="BJ30" s="167"/>
      <c r="BK30" s="167"/>
      <c r="BL30" s="12"/>
    </row>
    <row r="31" spans="1:64" ht="18" customHeight="1" thickBot="1">
      <c r="A31" s="177"/>
      <c r="B31" s="178"/>
      <c r="C31" s="178"/>
      <c r="D31" s="178"/>
      <c r="E31" s="178"/>
      <c r="F31" s="178"/>
      <c r="G31" s="178"/>
      <c r="H31" s="178"/>
      <c r="I31" s="177"/>
      <c r="J31" s="178"/>
      <c r="K31" s="178"/>
      <c r="L31" s="178"/>
      <c r="M31" s="178"/>
      <c r="N31" s="178"/>
      <c r="O31" s="178"/>
      <c r="P31" s="178"/>
      <c r="Q31" s="34">
        <v>23</v>
      </c>
      <c r="R31" s="166"/>
      <c r="S31" s="167"/>
      <c r="T31" s="166"/>
      <c r="U31" s="167"/>
      <c r="V31" s="166"/>
      <c r="W31" s="167"/>
      <c r="X31" s="172">
        <f t="shared" si="0"/>
        <v>0</v>
      </c>
      <c r="Y31" s="172"/>
      <c r="Z31" s="172"/>
      <c r="AA31" s="172"/>
      <c r="AB31" s="172"/>
      <c r="AC31" s="166"/>
      <c r="AD31" s="167"/>
      <c r="AE31" s="167"/>
      <c r="AF31" s="167"/>
      <c r="AG31" s="167"/>
      <c r="AH31" s="166"/>
      <c r="AI31" s="167"/>
      <c r="AJ31" s="167"/>
      <c r="AK31" s="167"/>
      <c r="AL31" s="167"/>
      <c r="AM31" s="173">
        <f t="shared" si="2"/>
        <v>0</v>
      </c>
      <c r="AN31" s="174"/>
      <c r="AO31" s="174"/>
      <c r="AP31" s="174"/>
      <c r="AQ31" s="174"/>
      <c r="AR31" s="166"/>
      <c r="AS31" s="167"/>
      <c r="AT31" s="167"/>
      <c r="AU31" s="167"/>
      <c r="AV31" s="167"/>
      <c r="AW31" s="166"/>
      <c r="AX31" s="167"/>
      <c r="AY31" s="167"/>
      <c r="AZ31" s="167"/>
      <c r="BA31" s="167"/>
      <c r="BB31" s="166"/>
      <c r="BC31" s="167"/>
      <c r="BD31" s="167"/>
      <c r="BE31" s="167"/>
      <c r="BF31" s="167"/>
      <c r="BG31" s="166"/>
      <c r="BH31" s="167"/>
      <c r="BI31" s="167"/>
      <c r="BJ31" s="167"/>
      <c r="BK31" s="167"/>
      <c r="BL31" s="12"/>
    </row>
    <row r="32" spans="1:64" ht="18" customHeight="1" thickBot="1">
      <c r="A32" s="177"/>
      <c r="B32" s="178"/>
      <c r="C32" s="178"/>
      <c r="D32" s="178"/>
      <c r="E32" s="178"/>
      <c r="F32" s="178"/>
      <c r="G32" s="178"/>
      <c r="H32" s="178"/>
      <c r="I32" s="177"/>
      <c r="J32" s="178"/>
      <c r="K32" s="178"/>
      <c r="L32" s="178"/>
      <c r="M32" s="178"/>
      <c r="N32" s="178"/>
      <c r="O32" s="178"/>
      <c r="P32" s="178"/>
      <c r="Q32" s="34">
        <v>24</v>
      </c>
      <c r="R32" s="166"/>
      <c r="S32" s="167"/>
      <c r="T32" s="166"/>
      <c r="U32" s="167"/>
      <c r="V32" s="166"/>
      <c r="W32" s="167"/>
      <c r="X32" s="172">
        <f t="shared" si="0"/>
        <v>0</v>
      </c>
      <c r="Y32" s="172"/>
      <c r="Z32" s="172"/>
      <c r="AA32" s="172"/>
      <c r="AB32" s="172"/>
      <c r="AC32" s="166"/>
      <c r="AD32" s="167"/>
      <c r="AE32" s="167"/>
      <c r="AF32" s="167"/>
      <c r="AG32" s="167"/>
      <c r="AH32" s="166"/>
      <c r="AI32" s="167"/>
      <c r="AJ32" s="167"/>
      <c r="AK32" s="167"/>
      <c r="AL32" s="167"/>
      <c r="AM32" s="173">
        <f t="shared" si="2"/>
        <v>0</v>
      </c>
      <c r="AN32" s="174"/>
      <c r="AO32" s="174"/>
      <c r="AP32" s="174"/>
      <c r="AQ32" s="174"/>
      <c r="AR32" s="166"/>
      <c r="AS32" s="167"/>
      <c r="AT32" s="167"/>
      <c r="AU32" s="167"/>
      <c r="AV32" s="167"/>
      <c r="AW32" s="166"/>
      <c r="AX32" s="167"/>
      <c r="AY32" s="167"/>
      <c r="AZ32" s="167"/>
      <c r="BA32" s="167"/>
      <c r="BB32" s="166"/>
      <c r="BC32" s="167"/>
      <c r="BD32" s="167"/>
      <c r="BE32" s="167"/>
      <c r="BF32" s="167"/>
      <c r="BG32" s="166"/>
      <c r="BH32" s="167"/>
      <c r="BI32" s="167"/>
      <c r="BJ32" s="167"/>
      <c r="BK32" s="167"/>
      <c r="BL32" s="12"/>
    </row>
    <row r="33" spans="1:64" ht="18" customHeight="1" thickBot="1">
      <c r="A33" s="177"/>
      <c r="B33" s="178"/>
      <c r="C33" s="178"/>
      <c r="D33" s="178"/>
      <c r="E33" s="178"/>
      <c r="F33" s="178"/>
      <c r="G33" s="178"/>
      <c r="H33" s="178"/>
      <c r="I33" s="177"/>
      <c r="J33" s="178"/>
      <c r="K33" s="178"/>
      <c r="L33" s="178"/>
      <c r="M33" s="178"/>
      <c r="N33" s="178"/>
      <c r="O33" s="178"/>
      <c r="P33" s="178"/>
      <c r="Q33" s="34">
        <v>25</v>
      </c>
      <c r="R33" s="166"/>
      <c r="S33" s="167"/>
      <c r="T33" s="166"/>
      <c r="U33" s="167"/>
      <c r="V33" s="166"/>
      <c r="W33" s="167"/>
      <c r="X33" s="172">
        <f t="shared" si="0"/>
        <v>0</v>
      </c>
      <c r="Y33" s="172"/>
      <c r="Z33" s="172"/>
      <c r="AA33" s="172"/>
      <c r="AB33" s="172"/>
      <c r="AC33" s="166"/>
      <c r="AD33" s="167"/>
      <c r="AE33" s="167"/>
      <c r="AF33" s="167"/>
      <c r="AG33" s="167"/>
      <c r="AH33" s="166"/>
      <c r="AI33" s="167"/>
      <c r="AJ33" s="167"/>
      <c r="AK33" s="167"/>
      <c r="AL33" s="167"/>
      <c r="AM33" s="173">
        <f t="shared" si="2"/>
        <v>0</v>
      </c>
      <c r="AN33" s="174"/>
      <c r="AO33" s="174"/>
      <c r="AP33" s="174"/>
      <c r="AQ33" s="174"/>
      <c r="AR33" s="166"/>
      <c r="AS33" s="167"/>
      <c r="AT33" s="167"/>
      <c r="AU33" s="167"/>
      <c r="AV33" s="167"/>
      <c r="AW33" s="166"/>
      <c r="AX33" s="167"/>
      <c r="AY33" s="167"/>
      <c r="AZ33" s="167"/>
      <c r="BA33" s="167"/>
      <c r="BB33" s="166"/>
      <c r="BC33" s="167"/>
      <c r="BD33" s="167"/>
      <c r="BE33" s="167"/>
      <c r="BF33" s="167"/>
      <c r="BG33" s="166"/>
      <c r="BH33" s="167"/>
      <c r="BI33" s="167"/>
      <c r="BJ33" s="167"/>
      <c r="BK33" s="167"/>
      <c r="BL33" s="12"/>
    </row>
    <row r="34" spans="1:64" ht="18" customHeight="1" thickBot="1">
      <c r="A34" s="177"/>
      <c r="B34" s="178"/>
      <c r="C34" s="178"/>
      <c r="D34" s="178"/>
      <c r="E34" s="178"/>
      <c r="F34" s="178"/>
      <c r="G34" s="178"/>
      <c r="H34" s="178"/>
      <c r="I34" s="177"/>
      <c r="J34" s="178"/>
      <c r="K34" s="178"/>
      <c r="L34" s="178"/>
      <c r="M34" s="178"/>
      <c r="N34" s="178"/>
      <c r="O34" s="178"/>
      <c r="P34" s="178"/>
      <c r="Q34" s="34">
        <v>26</v>
      </c>
      <c r="R34" s="166"/>
      <c r="S34" s="167"/>
      <c r="T34" s="166"/>
      <c r="U34" s="167"/>
      <c r="V34" s="166"/>
      <c r="W34" s="167"/>
      <c r="X34" s="172">
        <f t="shared" si="0"/>
        <v>0</v>
      </c>
      <c r="Y34" s="172"/>
      <c r="Z34" s="172"/>
      <c r="AA34" s="172"/>
      <c r="AB34" s="172"/>
      <c r="AC34" s="166"/>
      <c r="AD34" s="167"/>
      <c r="AE34" s="167"/>
      <c r="AF34" s="167"/>
      <c r="AG34" s="167"/>
      <c r="AH34" s="166"/>
      <c r="AI34" s="167"/>
      <c r="AJ34" s="167"/>
      <c r="AK34" s="167"/>
      <c r="AL34" s="167"/>
      <c r="AM34" s="173">
        <f t="shared" si="2"/>
        <v>0</v>
      </c>
      <c r="AN34" s="174"/>
      <c r="AO34" s="174"/>
      <c r="AP34" s="174"/>
      <c r="AQ34" s="174"/>
      <c r="AR34" s="166"/>
      <c r="AS34" s="167"/>
      <c r="AT34" s="167"/>
      <c r="AU34" s="167"/>
      <c r="AV34" s="167"/>
      <c r="AW34" s="166"/>
      <c r="AX34" s="167"/>
      <c r="AY34" s="167"/>
      <c r="AZ34" s="167"/>
      <c r="BA34" s="167"/>
      <c r="BB34" s="166"/>
      <c r="BC34" s="167"/>
      <c r="BD34" s="167"/>
      <c r="BE34" s="167"/>
      <c r="BF34" s="167"/>
      <c r="BG34" s="166"/>
      <c r="BH34" s="167"/>
      <c r="BI34" s="167"/>
      <c r="BJ34" s="167"/>
      <c r="BK34" s="167"/>
      <c r="BL34" s="12"/>
    </row>
    <row r="35" spans="1:64" ht="18" customHeight="1" thickBot="1">
      <c r="A35" s="177"/>
      <c r="B35" s="178"/>
      <c r="C35" s="178"/>
      <c r="D35" s="178"/>
      <c r="E35" s="178"/>
      <c r="F35" s="178"/>
      <c r="G35" s="178"/>
      <c r="H35" s="178"/>
      <c r="I35" s="177"/>
      <c r="J35" s="178"/>
      <c r="K35" s="178"/>
      <c r="L35" s="178"/>
      <c r="M35" s="178"/>
      <c r="N35" s="178"/>
      <c r="O35" s="178"/>
      <c r="P35" s="178"/>
      <c r="Q35" s="34">
        <v>27</v>
      </c>
      <c r="R35" s="166"/>
      <c r="S35" s="167"/>
      <c r="T35" s="166"/>
      <c r="U35" s="167"/>
      <c r="V35" s="166"/>
      <c r="W35" s="167"/>
      <c r="X35" s="172">
        <f t="shared" si="0"/>
        <v>0</v>
      </c>
      <c r="Y35" s="172"/>
      <c r="Z35" s="172"/>
      <c r="AA35" s="172"/>
      <c r="AB35" s="172"/>
      <c r="AC35" s="166"/>
      <c r="AD35" s="167"/>
      <c r="AE35" s="167"/>
      <c r="AF35" s="167"/>
      <c r="AG35" s="167"/>
      <c r="AH35" s="166"/>
      <c r="AI35" s="167"/>
      <c r="AJ35" s="167"/>
      <c r="AK35" s="167"/>
      <c r="AL35" s="167"/>
      <c r="AM35" s="173">
        <f t="shared" si="2"/>
        <v>0</v>
      </c>
      <c r="AN35" s="174"/>
      <c r="AO35" s="174"/>
      <c r="AP35" s="174"/>
      <c r="AQ35" s="174"/>
      <c r="AR35" s="166"/>
      <c r="AS35" s="167"/>
      <c r="AT35" s="167"/>
      <c r="AU35" s="167"/>
      <c r="AV35" s="167"/>
      <c r="AW35" s="166"/>
      <c r="AX35" s="167"/>
      <c r="AY35" s="167"/>
      <c r="AZ35" s="167"/>
      <c r="BA35" s="167"/>
      <c r="BB35" s="166"/>
      <c r="BC35" s="167"/>
      <c r="BD35" s="167"/>
      <c r="BE35" s="167"/>
      <c r="BF35" s="167"/>
      <c r="BG35" s="166"/>
      <c r="BH35" s="167"/>
      <c r="BI35" s="167"/>
      <c r="BJ35" s="167"/>
      <c r="BK35" s="167"/>
      <c r="BL35" s="12"/>
    </row>
    <row r="36" spans="1:64" ht="18" customHeight="1" thickBot="1">
      <c r="A36" s="177"/>
      <c r="B36" s="178"/>
      <c r="C36" s="178"/>
      <c r="D36" s="178"/>
      <c r="E36" s="178"/>
      <c r="F36" s="178"/>
      <c r="G36" s="178"/>
      <c r="H36" s="178"/>
      <c r="I36" s="177"/>
      <c r="J36" s="178"/>
      <c r="K36" s="178"/>
      <c r="L36" s="178"/>
      <c r="M36" s="178"/>
      <c r="N36" s="178"/>
      <c r="O36" s="178"/>
      <c r="P36" s="178"/>
      <c r="Q36" s="34">
        <v>28</v>
      </c>
      <c r="R36" s="166"/>
      <c r="S36" s="167"/>
      <c r="T36" s="166"/>
      <c r="U36" s="167"/>
      <c r="V36" s="166"/>
      <c r="W36" s="167"/>
      <c r="X36" s="172">
        <f t="shared" si="0"/>
        <v>0</v>
      </c>
      <c r="Y36" s="172"/>
      <c r="Z36" s="172"/>
      <c r="AA36" s="172"/>
      <c r="AB36" s="172"/>
      <c r="AC36" s="166"/>
      <c r="AD36" s="167"/>
      <c r="AE36" s="167"/>
      <c r="AF36" s="167"/>
      <c r="AG36" s="167"/>
      <c r="AH36" s="166"/>
      <c r="AI36" s="167"/>
      <c r="AJ36" s="167"/>
      <c r="AK36" s="167"/>
      <c r="AL36" s="167"/>
      <c r="AM36" s="173">
        <f t="shared" si="2"/>
        <v>0</v>
      </c>
      <c r="AN36" s="174"/>
      <c r="AO36" s="174"/>
      <c r="AP36" s="174"/>
      <c r="AQ36" s="174"/>
      <c r="AR36" s="166"/>
      <c r="AS36" s="167"/>
      <c r="AT36" s="167"/>
      <c r="AU36" s="167"/>
      <c r="AV36" s="167"/>
      <c r="AW36" s="166"/>
      <c r="AX36" s="167"/>
      <c r="AY36" s="167"/>
      <c r="AZ36" s="167"/>
      <c r="BA36" s="167"/>
      <c r="BB36" s="166"/>
      <c r="BC36" s="167"/>
      <c r="BD36" s="167"/>
      <c r="BE36" s="167"/>
      <c r="BF36" s="167"/>
      <c r="BG36" s="166"/>
      <c r="BH36" s="167"/>
      <c r="BI36" s="167"/>
      <c r="BJ36" s="167"/>
      <c r="BK36" s="167"/>
      <c r="BL36" s="12"/>
    </row>
    <row r="37" spans="1:64" ht="18" customHeight="1" thickBot="1">
      <c r="A37" s="177"/>
      <c r="B37" s="178"/>
      <c r="C37" s="178"/>
      <c r="D37" s="178"/>
      <c r="E37" s="178"/>
      <c r="F37" s="178"/>
      <c r="G37" s="178"/>
      <c r="H37" s="178"/>
      <c r="I37" s="177"/>
      <c r="J37" s="178"/>
      <c r="K37" s="178"/>
      <c r="L37" s="178"/>
      <c r="M37" s="178"/>
      <c r="N37" s="178"/>
      <c r="O37" s="178"/>
      <c r="P37" s="178"/>
      <c r="Q37" s="34">
        <v>29</v>
      </c>
      <c r="R37" s="166"/>
      <c r="S37" s="167"/>
      <c r="T37" s="166"/>
      <c r="U37" s="167"/>
      <c r="V37" s="166"/>
      <c r="W37" s="167"/>
      <c r="X37" s="172">
        <f t="shared" si="0"/>
        <v>0</v>
      </c>
      <c r="Y37" s="172"/>
      <c r="Z37" s="172"/>
      <c r="AA37" s="172"/>
      <c r="AB37" s="172"/>
      <c r="AC37" s="166"/>
      <c r="AD37" s="167"/>
      <c r="AE37" s="167"/>
      <c r="AF37" s="167"/>
      <c r="AG37" s="167"/>
      <c r="AH37" s="166"/>
      <c r="AI37" s="167"/>
      <c r="AJ37" s="167"/>
      <c r="AK37" s="167"/>
      <c r="AL37" s="167"/>
      <c r="AM37" s="173">
        <f t="shared" si="2"/>
        <v>0</v>
      </c>
      <c r="AN37" s="174"/>
      <c r="AO37" s="174"/>
      <c r="AP37" s="174"/>
      <c r="AQ37" s="174"/>
      <c r="AR37" s="166"/>
      <c r="AS37" s="167"/>
      <c r="AT37" s="167"/>
      <c r="AU37" s="167"/>
      <c r="AV37" s="167"/>
      <c r="AW37" s="166"/>
      <c r="AX37" s="167"/>
      <c r="AY37" s="167"/>
      <c r="AZ37" s="167"/>
      <c r="BA37" s="167"/>
      <c r="BB37" s="166"/>
      <c r="BC37" s="167"/>
      <c r="BD37" s="167"/>
      <c r="BE37" s="167"/>
      <c r="BF37" s="167"/>
      <c r="BG37" s="166"/>
      <c r="BH37" s="167"/>
      <c r="BI37" s="167"/>
      <c r="BJ37" s="167"/>
      <c r="BK37" s="167"/>
      <c r="BL37" s="12"/>
    </row>
    <row r="38" spans="1:64" ht="18" customHeight="1" thickBot="1">
      <c r="A38" s="177"/>
      <c r="B38" s="178"/>
      <c r="C38" s="178"/>
      <c r="D38" s="178"/>
      <c r="E38" s="178"/>
      <c r="F38" s="178"/>
      <c r="G38" s="178"/>
      <c r="H38" s="178"/>
      <c r="I38" s="177"/>
      <c r="J38" s="178"/>
      <c r="K38" s="178"/>
      <c r="L38" s="178"/>
      <c r="M38" s="178"/>
      <c r="N38" s="178"/>
      <c r="O38" s="178"/>
      <c r="P38" s="178"/>
      <c r="Q38" s="34">
        <v>30</v>
      </c>
      <c r="R38" s="166"/>
      <c r="S38" s="167"/>
      <c r="T38" s="166"/>
      <c r="U38" s="167"/>
      <c r="V38" s="166"/>
      <c r="W38" s="167"/>
      <c r="X38" s="172">
        <f t="shared" si="0"/>
        <v>0</v>
      </c>
      <c r="Y38" s="172"/>
      <c r="Z38" s="172"/>
      <c r="AA38" s="172"/>
      <c r="AB38" s="172"/>
      <c r="AC38" s="166"/>
      <c r="AD38" s="167"/>
      <c r="AE38" s="167"/>
      <c r="AF38" s="167"/>
      <c r="AG38" s="167"/>
      <c r="AH38" s="166"/>
      <c r="AI38" s="167"/>
      <c r="AJ38" s="167"/>
      <c r="AK38" s="167"/>
      <c r="AL38" s="167"/>
      <c r="AM38" s="173">
        <f t="shared" si="2"/>
        <v>0</v>
      </c>
      <c r="AN38" s="174"/>
      <c r="AO38" s="174"/>
      <c r="AP38" s="174"/>
      <c r="AQ38" s="174"/>
      <c r="AR38" s="166"/>
      <c r="AS38" s="167"/>
      <c r="AT38" s="167"/>
      <c r="AU38" s="167"/>
      <c r="AV38" s="167"/>
      <c r="AW38" s="166"/>
      <c r="AX38" s="167"/>
      <c r="AY38" s="167"/>
      <c r="AZ38" s="167"/>
      <c r="BA38" s="167"/>
      <c r="BB38" s="166"/>
      <c r="BC38" s="167"/>
      <c r="BD38" s="167"/>
      <c r="BE38" s="167"/>
      <c r="BF38" s="167"/>
      <c r="BG38" s="166"/>
      <c r="BH38" s="167"/>
      <c r="BI38" s="167"/>
      <c r="BJ38" s="167"/>
      <c r="BK38" s="167"/>
      <c r="BL38" s="12"/>
    </row>
    <row r="39" spans="1:6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32"/>
      <c r="S39" s="232"/>
      <c r="T39" s="232"/>
      <c r="U39" s="232"/>
      <c r="V39" s="232"/>
      <c r="W39" s="232"/>
      <c r="X39" s="35"/>
      <c r="Y39" s="35"/>
      <c r="Z39" s="35"/>
      <c r="AA39" s="35"/>
      <c r="AB39" s="35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13"/>
    </row>
  </sheetData>
  <mergeCells count="431">
    <mergeCell ref="X16:AB16"/>
    <mergeCell ref="AC16:AG16"/>
    <mergeCell ref="AR8:AV8"/>
    <mergeCell ref="AW8:BA8"/>
    <mergeCell ref="AR9:AV9"/>
    <mergeCell ref="AW9:BA9"/>
    <mergeCell ref="AM12:AQ12"/>
    <mergeCell ref="AR12:AV12"/>
    <mergeCell ref="AW12:BA12"/>
    <mergeCell ref="AM13:AQ13"/>
    <mergeCell ref="BG6:BK7"/>
    <mergeCell ref="AM8:AQ8"/>
    <mergeCell ref="BB5:BK5"/>
    <mergeCell ref="BB6:BF7"/>
    <mergeCell ref="BB8:BF8"/>
    <mergeCell ref="BG8:BK8"/>
    <mergeCell ref="AH5:AL7"/>
    <mergeCell ref="AM5:AQ7"/>
    <mergeCell ref="AR5:AV7"/>
    <mergeCell ref="AW5:BA7"/>
    <mergeCell ref="I15:P15"/>
    <mergeCell ref="I14:P14"/>
    <mergeCell ref="AC10:AG10"/>
    <mergeCell ref="V10:W10"/>
    <mergeCell ref="X10:AB10"/>
    <mergeCell ref="X14:AB14"/>
    <mergeCell ref="AC14:AG14"/>
    <mergeCell ref="AC11:AG11"/>
    <mergeCell ref="AC12:AG12"/>
    <mergeCell ref="AW39:BA39"/>
    <mergeCell ref="BB39:BF39"/>
    <mergeCell ref="BG39:BK39"/>
    <mergeCell ref="R11:S11"/>
    <mergeCell ref="R12:S12"/>
    <mergeCell ref="T11:U11"/>
    <mergeCell ref="V11:W11"/>
    <mergeCell ref="T12:U12"/>
    <mergeCell ref="V12:W12"/>
    <mergeCell ref="AH11:AL11"/>
    <mergeCell ref="AC39:AG39"/>
    <mergeCell ref="AH39:AL39"/>
    <mergeCell ref="AM39:AQ39"/>
    <mergeCell ref="AR39:AV39"/>
    <mergeCell ref="R39:S39"/>
    <mergeCell ref="T39:U39"/>
    <mergeCell ref="V39:W39"/>
    <mergeCell ref="A1:B2"/>
    <mergeCell ref="C1:AM2"/>
    <mergeCell ref="A4:H7"/>
    <mergeCell ref="I4:P7"/>
    <mergeCell ref="R4:AB4"/>
    <mergeCell ref="AC4:BK4"/>
    <mergeCell ref="R5:S7"/>
    <mergeCell ref="T5:U7"/>
    <mergeCell ref="V5:W7"/>
    <mergeCell ref="X5:AB7"/>
    <mergeCell ref="AC5:AG7"/>
    <mergeCell ref="A8:H8"/>
    <mergeCell ref="I8:P8"/>
    <mergeCell ref="R8:S8"/>
    <mergeCell ref="T8:U8"/>
    <mergeCell ref="V8:W8"/>
    <mergeCell ref="X8:AB8"/>
    <mergeCell ref="AC8:AG8"/>
    <mergeCell ref="AH8:AL8"/>
    <mergeCell ref="A9:H9"/>
    <mergeCell ref="I9:P9"/>
    <mergeCell ref="R9:S9"/>
    <mergeCell ref="T9:U9"/>
    <mergeCell ref="V9:W9"/>
    <mergeCell ref="X9:AB9"/>
    <mergeCell ref="AH9:AL9"/>
    <mergeCell ref="AM9:AQ9"/>
    <mergeCell ref="AC9:AG9"/>
    <mergeCell ref="BB9:BF9"/>
    <mergeCell ref="BG9:BK9"/>
    <mergeCell ref="A10:H10"/>
    <mergeCell ref="I10:P10"/>
    <mergeCell ref="R10:S10"/>
    <mergeCell ref="T10:U10"/>
    <mergeCell ref="AH10:AL10"/>
    <mergeCell ref="AM10:AQ10"/>
    <mergeCell ref="AR10:AV10"/>
    <mergeCell ref="AW10:BA10"/>
    <mergeCell ref="BB10:BF10"/>
    <mergeCell ref="BG10:BK10"/>
    <mergeCell ref="A11:H11"/>
    <mergeCell ref="I11:P11"/>
    <mergeCell ref="X11:AB11"/>
    <mergeCell ref="AM11:AQ11"/>
    <mergeCell ref="AR11:AV11"/>
    <mergeCell ref="AW11:BA11"/>
    <mergeCell ref="BB11:BF11"/>
    <mergeCell ref="BG11:BK11"/>
    <mergeCell ref="A12:H12"/>
    <mergeCell ref="I12:P12"/>
    <mergeCell ref="X12:AB12"/>
    <mergeCell ref="AH12:AL12"/>
    <mergeCell ref="BB12:BF12"/>
    <mergeCell ref="BG12:BK12"/>
    <mergeCell ref="A13:H13"/>
    <mergeCell ref="I13:P13"/>
    <mergeCell ref="R13:S13"/>
    <mergeCell ref="T13:U13"/>
    <mergeCell ref="V13:W13"/>
    <mergeCell ref="X13:AB13"/>
    <mergeCell ref="AC13:AG13"/>
    <mergeCell ref="AH13:AL13"/>
    <mergeCell ref="AR13:AV13"/>
    <mergeCell ref="AW13:BA13"/>
    <mergeCell ref="BB13:BF13"/>
    <mergeCell ref="BG13:BK13"/>
    <mergeCell ref="A14:H14"/>
    <mergeCell ref="R14:S14"/>
    <mergeCell ref="T14:U14"/>
    <mergeCell ref="V14:W14"/>
    <mergeCell ref="AH14:AL14"/>
    <mergeCell ref="AM14:AQ14"/>
    <mergeCell ref="AR14:AV14"/>
    <mergeCell ref="AW14:BA14"/>
    <mergeCell ref="BB14:BF14"/>
    <mergeCell ref="BG14:BK14"/>
    <mergeCell ref="A15:H15"/>
    <mergeCell ref="R15:S15"/>
    <mergeCell ref="T15:U15"/>
    <mergeCell ref="V15:W15"/>
    <mergeCell ref="X15:AB15"/>
    <mergeCell ref="AC15:AG15"/>
    <mergeCell ref="AH15:AL15"/>
    <mergeCell ref="AM15:AQ15"/>
    <mergeCell ref="AR15:AV15"/>
    <mergeCell ref="AW15:BA15"/>
    <mergeCell ref="BB15:BF15"/>
    <mergeCell ref="BG15:BK15"/>
    <mergeCell ref="A16:H16"/>
    <mergeCell ref="R16:S16"/>
    <mergeCell ref="T16:U16"/>
    <mergeCell ref="V16:W16"/>
    <mergeCell ref="I16:P16"/>
    <mergeCell ref="AH16:AL16"/>
    <mergeCell ref="AM16:AQ16"/>
    <mergeCell ref="AR16:AV16"/>
    <mergeCell ref="AW16:BA16"/>
    <mergeCell ref="BB16:BF16"/>
    <mergeCell ref="BG16:BK16"/>
    <mergeCell ref="A17:H17"/>
    <mergeCell ref="I17:P17"/>
    <mergeCell ref="R17:S17"/>
    <mergeCell ref="T17:U17"/>
    <mergeCell ref="V17:W17"/>
    <mergeCell ref="X17:AB17"/>
    <mergeCell ref="AC17:AG17"/>
    <mergeCell ref="AH17:AL17"/>
    <mergeCell ref="AM17:AQ17"/>
    <mergeCell ref="AR17:AV17"/>
    <mergeCell ref="AW17:BA17"/>
    <mergeCell ref="BB17:BF17"/>
    <mergeCell ref="BG17:BK17"/>
    <mergeCell ref="A18:H18"/>
    <mergeCell ref="I18:P18"/>
    <mergeCell ref="R18:S18"/>
    <mergeCell ref="T18:U18"/>
    <mergeCell ref="V18:W18"/>
    <mergeCell ref="X18:AB18"/>
    <mergeCell ref="AC18:AG18"/>
    <mergeCell ref="AH18:AL18"/>
    <mergeCell ref="AM18:AQ18"/>
    <mergeCell ref="AR18:AV18"/>
    <mergeCell ref="AW18:BA18"/>
    <mergeCell ref="BB18:BF18"/>
    <mergeCell ref="BG18:BK18"/>
    <mergeCell ref="A19:H19"/>
    <mergeCell ref="I19:P19"/>
    <mergeCell ref="R19:S19"/>
    <mergeCell ref="T19:U19"/>
    <mergeCell ref="V19:W19"/>
    <mergeCell ref="X19:AB19"/>
    <mergeCell ref="AC19:AG19"/>
    <mergeCell ref="AH19:AL19"/>
    <mergeCell ref="AM19:AQ19"/>
    <mergeCell ref="AR19:AV19"/>
    <mergeCell ref="AW19:BA19"/>
    <mergeCell ref="BB19:BF19"/>
    <mergeCell ref="BG19:BK19"/>
    <mergeCell ref="A20:H20"/>
    <mergeCell ref="I20:P20"/>
    <mergeCell ref="R20:S20"/>
    <mergeCell ref="T20:U20"/>
    <mergeCell ref="V20:W20"/>
    <mergeCell ref="X20:AB20"/>
    <mergeCell ref="AC20:AG20"/>
    <mergeCell ref="AH20:AL20"/>
    <mergeCell ref="AM20:AQ20"/>
    <mergeCell ref="AR20:AV20"/>
    <mergeCell ref="AW20:BA20"/>
    <mergeCell ref="BB20:BF20"/>
    <mergeCell ref="BG20:BK20"/>
    <mergeCell ref="A21:H21"/>
    <mergeCell ref="I21:P21"/>
    <mergeCell ref="R21:S21"/>
    <mergeCell ref="T21:U21"/>
    <mergeCell ref="V21:W21"/>
    <mergeCell ref="X21:AB21"/>
    <mergeCell ref="AC21:AG21"/>
    <mergeCell ref="AH21:AL21"/>
    <mergeCell ref="AM21:AQ21"/>
    <mergeCell ref="AR21:AV21"/>
    <mergeCell ref="AW21:BA21"/>
    <mergeCell ref="BB21:BF21"/>
    <mergeCell ref="BG21:BK21"/>
    <mergeCell ref="A22:H22"/>
    <mergeCell ref="I22:P22"/>
    <mergeCell ref="R22:S22"/>
    <mergeCell ref="T22:U22"/>
    <mergeCell ref="V22:W22"/>
    <mergeCell ref="X22:AB22"/>
    <mergeCell ref="AC22:AG22"/>
    <mergeCell ref="AH22:AL22"/>
    <mergeCell ref="AM22:AQ22"/>
    <mergeCell ref="AR22:AV22"/>
    <mergeCell ref="AW22:BA22"/>
    <mergeCell ref="BB22:BF22"/>
    <mergeCell ref="BG22:BK22"/>
    <mergeCell ref="A23:H23"/>
    <mergeCell ref="I23:P23"/>
    <mergeCell ref="R23:S23"/>
    <mergeCell ref="T23:U23"/>
    <mergeCell ref="V23:W23"/>
    <mergeCell ref="X23:AB23"/>
    <mergeCell ref="AC23:AG23"/>
    <mergeCell ref="AH23:AL23"/>
    <mergeCell ref="AM23:AQ23"/>
    <mergeCell ref="AR23:AV23"/>
    <mergeCell ref="AW23:BA23"/>
    <mergeCell ref="BB23:BF23"/>
    <mergeCell ref="BG23:BK23"/>
    <mergeCell ref="A24:H24"/>
    <mergeCell ref="I24:P24"/>
    <mergeCell ref="R24:S24"/>
    <mergeCell ref="T24:U24"/>
    <mergeCell ref="V24:W24"/>
    <mergeCell ref="X24:AB24"/>
    <mergeCell ref="AC24:AG24"/>
    <mergeCell ref="AH24:AL24"/>
    <mergeCell ref="AM24:AQ24"/>
    <mergeCell ref="AR24:AV24"/>
    <mergeCell ref="AW24:BA24"/>
    <mergeCell ref="BB24:BF24"/>
    <mergeCell ref="BG24:BK24"/>
    <mergeCell ref="A25:H25"/>
    <mergeCell ref="I25:P25"/>
    <mergeCell ref="R25:S25"/>
    <mergeCell ref="T25:U25"/>
    <mergeCell ref="V25:W25"/>
    <mergeCell ref="X25:AB25"/>
    <mergeCell ref="AC25:AG25"/>
    <mergeCell ref="AH25:AL25"/>
    <mergeCell ref="AM25:AQ25"/>
    <mergeCell ref="AR25:AV25"/>
    <mergeCell ref="AW25:BA25"/>
    <mergeCell ref="BB25:BF25"/>
    <mergeCell ref="BG25:BK25"/>
    <mergeCell ref="A26:H26"/>
    <mergeCell ref="I26:P26"/>
    <mergeCell ref="R26:S26"/>
    <mergeCell ref="T26:U26"/>
    <mergeCell ref="V26:W26"/>
    <mergeCell ref="X26:AB26"/>
    <mergeCell ref="AC26:AG26"/>
    <mergeCell ref="AH26:AL26"/>
    <mergeCell ref="AM26:AQ26"/>
    <mergeCell ref="AR26:AV26"/>
    <mergeCell ref="AW26:BA26"/>
    <mergeCell ref="BB26:BF26"/>
    <mergeCell ref="BG26:BK26"/>
    <mergeCell ref="A27:H27"/>
    <mergeCell ref="I27:P27"/>
    <mergeCell ref="R27:S27"/>
    <mergeCell ref="T27:U27"/>
    <mergeCell ref="V27:W27"/>
    <mergeCell ref="X27:AB27"/>
    <mergeCell ref="AC27:AG27"/>
    <mergeCell ref="AH27:AL27"/>
    <mergeCell ref="AM27:AQ27"/>
    <mergeCell ref="AR27:AV27"/>
    <mergeCell ref="AW27:BA27"/>
    <mergeCell ref="BB27:BF27"/>
    <mergeCell ref="BG27:BK27"/>
    <mergeCell ref="A28:H28"/>
    <mergeCell ref="I28:P28"/>
    <mergeCell ref="R28:S28"/>
    <mergeCell ref="T28:U28"/>
    <mergeCell ref="V28:W28"/>
    <mergeCell ref="X28:AB28"/>
    <mergeCell ref="AC28:AG28"/>
    <mergeCell ref="AH28:AL28"/>
    <mergeCell ref="AM28:AQ28"/>
    <mergeCell ref="AR28:AV28"/>
    <mergeCell ref="AW28:BA28"/>
    <mergeCell ref="BB28:BF28"/>
    <mergeCell ref="BG28:BK28"/>
    <mergeCell ref="A29:H29"/>
    <mergeCell ref="I29:P29"/>
    <mergeCell ref="R29:S29"/>
    <mergeCell ref="T29:U29"/>
    <mergeCell ref="V29:W29"/>
    <mergeCell ref="X29:AB29"/>
    <mergeCell ref="AC29:AG29"/>
    <mergeCell ref="AH29:AL29"/>
    <mergeCell ref="AM29:AQ29"/>
    <mergeCell ref="AR29:AV29"/>
    <mergeCell ref="AW29:BA29"/>
    <mergeCell ref="BB29:BF29"/>
    <mergeCell ref="BG29:BK29"/>
    <mergeCell ref="A30:H30"/>
    <mergeCell ref="I30:P30"/>
    <mergeCell ref="R30:S30"/>
    <mergeCell ref="T30:U30"/>
    <mergeCell ref="V30:W30"/>
    <mergeCell ref="X30:AB30"/>
    <mergeCell ref="AC30:AG30"/>
    <mergeCell ref="AH30:AL30"/>
    <mergeCell ref="AM30:AQ30"/>
    <mergeCell ref="AR30:AV30"/>
    <mergeCell ref="AW30:BA30"/>
    <mergeCell ref="BB30:BF30"/>
    <mergeCell ref="BG30:BK30"/>
    <mergeCell ref="A31:H31"/>
    <mergeCell ref="I31:P31"/>
    <mergeCell ref="R31:S31"/>
    <mergeCell ref="T31:U31"/>
    <mergeCell ref="V31:W31"/>
    <mergeCell ref="X31:AB31"/>
    <mergeCell ref="AC31:AG31"/>
    <mergeCell ref="AH31:AL31"/>
    <mergeCell ref="AM31:AQ31"/>
    <mergeCell ref="AR31:AV31"/>
    <mergeCell ref="AW31:BA31"/>
    <mergeCell ref="BB31:BF31"/>
    <mergeCell ref="BG31:BK31"/>
    <mergeCell ref="A32:H32"/>
    <mergeCell ref="I32:P32"/>
    <mergeCell ref="R32:S32"/>
    <mergeCell ref="T32:U32"/>
    <mergeCell ref="V32:W32"/>
    <mergeCell ref="X32:AB32"/>
    <mergeCell ref="AC32:AG32"/>
    <mergeCell ref="AH32:AL32"/>
    <mergeCell ref="AM32:AQ32"/>
    <mergeCell ref="AR32:AV32"/>
    <mergeCell ref="AW32:BA32"/>
    <mergeCell ref="BB32:BF32"/>
    <mergeCell ref="BG32:BK32"/>
    <mergeCell ref="A33:H33"/>
    <mergeCell ref="I33:P33"/>
    <mergeCell ref="R33:S33"/>
    <mergeCell ref="T33:U33"/>
    <mergeCell ref="V33:W33"/>
    <mergeCell ref="X33:AB33"/>
    <mergeCell ref="AC33:AG33"/>
    <mergeCell ref="AH33:AL33"/>
    <mergeCell ref="AM33:AQ33"/>
    <mergeCell ref="AR33:AV33"/>
    <mergeCell ref="AW33:BA33"/>
    <mergeCell ref="BB33:BF33"/>
    <mergeCell ref="BG33:BK33"/>
    <mergeCell ref="A34:H34"/>
    <mergeCell ref="I34:P34"/>
    <mergeCell ref="R34:S34"/>
    <mergeCell ref="T34:U34"/>
    <mergeCell ref="V34:W34"/>
    <mergeCell ref="X34:AB34"/>
    <mergeCell ref="AC34:AG34"/>
    <mergeCell ref="AH34:AL34"/>
    <mergeCell ref="AM34:AQ34"/>
    <mergeCell ref="AR34:AV34"/>
    <mergeCell ref="AW34:BA34"/>
    <mergeCell ref="BB34:BF34"/>
    <mergeCell ref="BG34:BK34"/>
    <mergeCell ref="A35:H35"/>
    <mergeCell ref="I35:P35"/>
    <mergeCell ref="R35:S35"/>
    <mergeCell ref="T35:U35"/>
    <mergeCell ref="V35:W35"/>
    <mergeCell ref="X35:AB35"/>
    <mergeCell ref="AC35:AG35"/>
    <mergeCell ref="AH35:AL35"/>
    <mergeCell ref="AM35:AQ35"/>
    <mergeCell ref="AR35:AV35"/>
    <mergeCell ref="AW35:BA35"/>
    <mergeCell ref="BB35:BF35"/>
    <mergeCell ref="BG35:BK35"/>
    <mergeCell ref="A36:H36"/>
    <mergeCell ref="I36:P36"/>
    <mergeCell ref="R36:S36"/>
    <mergeCell ref="T36:U36"/>
    <mergeCell ref="V36:W36"/>
    <mergeCell ref="X36:AB36"/>
    <mergeCell ref="AC36:AG36"/>
    <mergeCell ref="AH36:AL36"/>
    <mergeCell ref="AM36:AQ36"/>
    <mergeCell ref="AR36:AV36"/>
    <mergeCell ref="AW36:BA36"/>
    <mergeCell ref="BB36:BF36"/>
    <mergeCell ref="BG36:BK36"/>
    <mergeCell ref="A37:H37"/>
    <mergeCell ref="I37:P37"/>
    <mergeCell ref="R37:S37"/>
    <mergeCell ref="T37:U37"/>
    <mergeCell ref="V37:W37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A38:H38"/>
    <mergeCell ref="I38:P38"/>
    <mergeCell ref="R38:S38"/>
    <mergeCell ref="T38:U38"/>
    <mergeCell ref="V38:W38"/>
    <mergeCell ref="X38:AB38"/>
    <mergeCell ref="AC38:AG38"/>
    <mergeCell ref="AH38:AL38"/>
    <mergeCell ref="AM38:AQ38"/>
    <mergeCell ref="AR38:AV38"/>
    <mergeCell ref="AW38:BA38"/>
    <mergeCell ref="BG38:BK38"/>
    <mergeCell ref="BB38:BF38"/>
  </mergeCells>
  <printOptions/>
  <pageMargins left="0.51" right="0.67" top="0.49" bottom="0.56" header="0.29" footer="0.34"/>
  <pageSetup blackAndWhite="1" horizontalDpi="360" verticalDpi="360" orientation="landscape" paperSize="9" scale="80" r:id="rId1"/>
  <headerFooter alignWithMargins="0">
    <oddHeader>&amp;LSTA4TAG&amp;R3.oldal</oddHeader>
    <oddFooter>&amp;R/tag adatlap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7"/>
  <sheetViews>
    <sheetView workbookViewId="0" topLeftCell="A1">
      <selection activeCell="R4" sqref="R4:W7"/>
    </sheetView>
  </sheetViews>
  <sheetFormatPr defaultColWidth="9.140625" defaultRowHeight="12.75"/>
  <cols>
    <col min="1" max="16" width="3.28125" style="14" customWidth="1"/>
    <col min="17" max="17" width="3.8515625" style="30" customWidth="1"/>
    <col min="18" max="53" width="1.7109375" style="14" customWidth="1"/>
    <col min="54" max="59" width="1.421875" style="14" customWidth="1"/>
    <col min="60" max="65" width="1.28515625" style="14" customWidth="1"/>
    <col min="66" max="81" width="3.140625" style="14" customWidth="1"/>
    <col min="82" max="16384" width="2.7109375" style="14" customWidth="1"/>
  </cols>
  <sheetData>
    <row r="1" spans="1:81" ht="23.25">
      <c r="A1" s="207" t="s">
        <v>47</v>
      </c>
      <c r="B1" s="208"/>
      <c r="C1" s="299"/>
      <c r="D1" s="297" t="s">
        <v>48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</row>
    <row r="2" spans="1:81" ht="24" thickBot="1">
      <c r="A2" s="210"/>
      <c r="B2" s="211"/>
      <c r="C2" s="30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37"/>
      <c r="BQ2" s="38"/>
      <c r="BR2" s="38"/>
      <c r="BS2" s="38"/>
      <c r="BT2" s="38"/>
      <c r="BU2" s="38"/>
      <c r="BV2" s="38"/>
      <c r="BW2" s="38"/>
      <c r="BX2" s="39"/>
      <c r="BY2" s="40" t="s">
        <v>313</v>
      </c>
      <c r="BZ2" s="12"/>
      <c r="CA2" s="12"/>
      <c r="CB2" s="12"/>
      <c r="CC2" s="12"/>
    </row>
    <row r="3" spans="1:8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4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42"/>
      <c r="BO3" s="42"/>
      <c r="BP3" s="43"/>
      <c r="BQ3" s="43"/>
      <c r="BR3" s="43"/>
      <c r="BS3" s="43"/>
      <c r="BT3" s="43"/>
      <c r="BU3" s="43"/>
      <c r="BV3" s="43"/>
      <c r="BW3" s="44"/>
      <c r="BX3" s="45"/>
      <c r="BY3" s="46"/>
      <c r="BZ3" s="47"/>
      <c r="CA3" s="103"/>
      <c r="CB3" s="42"/>
      <c r="CC3" s="42"/>
    </row>
    <row r="4" spans="1:81" ht="19.5" customHeight="1">
      <c r="A4" s="201" t="s">
        <v>49</v>
      </c>
      <c r="B4" s="202"/>
      <c r="C4" s="202"/>
      <c r="D4" s="202" t="s">
        <v>50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41"/>
      <c r="R4" s="247" t="s">
        <v>334</v>
      </c>
      <c r="S4" s="247"/>
      <c r="T4" s="247"/>
      <c r="U4" s="247"/>
      <c r="V4" s="247"/>
      <c r="W4" s="247"/>
      <c r="X4" s="247" t="s">
        <v>51</v>
      </c>
      <c r="Y4" s="247"/>
      <c r="Z4" s="247"/>
      <c r="AA4" s="247"/>
      <c r="AB4" s="247"/>
      <c r="AC4" s="247"/>
      <c r="AD4" s="247" t="s">
        <v>52</v>
      </c>
      <c r="AE4" s="247"/>
      <c r="AF4" s="247"/>
      <c r="AG4" s="247"/>
      <c r="AH4" s="247"/>
      <c r="AI4" s="247"/>
      <c r="AJ4" s="247" t="s">
        <v>53</v>
      </c>
      <c r="AK4" s="247"/>
      <c r="AL4" s="247"/>
      <c r="AM4" s="247"/>
      <c r="AN4" s="247"/>
      <c r="AO4" s="247"/>
      <c r="AP4" s="247" t="s">
        <v>54</v>
      </c>
      <c r="AQ4" s="247"/>
      <c r="AR4" s="247"/>
      <c r="AS4" s="247"/>
      <c r="AT4" s="247"/>
      <c r="AU4" s="247"/>
      <c r="AV4" s="247" t="s">
        <v>32</v>
      </c>
      <c r="AW4" s="247"/>
      <c r="AX4" s="247"/>
      <c r="AY4" s="247"/>
      <c r="AZ4" s="247"/>
      <c r="BA4" s="247"/>
      <c r="BB4" s="288" t="s">
        <v>55</v>
      </c>
      <c r="BC4" s="289"/>
      <c r="BD4" s="289"/>
      <c r="BE4" s="289"/>
      <c r="BF4" s="289"/>
      <c r="BG4" s="290"/>
      <c r="BH4" s="288" t="s">
        <v>56</v>
      </c>
      <c r="BI4" s="289"/>
      <c r="BJ4" s="289"/>
      <c r="BK4" s="289"/>
      <c r="BL4" s="289"/>
      <c r="BM4" s="290"/>
      <c r="BN4" s="241" t="s">
        <v>57</v>
      </c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3"/>
    </row>
    <row r="5" spans="1:81" ht="19.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41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91"/>
      <c r="BC5" s="292"/>
      <c r="BD5" s="292"/>
      <c r="BE5" s="292"/>
      <c r="BF5" s="292"/>
      <c r="BG5" s="293"/>
      <c r="BH5" s="291"/>
      <c r="BI5" s="292"/>
      <c r="BJ5" s="292"/>
      <c r="BK5" s="292"/>
      <c r="BL5" s="292"/>
      <c r="BM5" s="293"/>
      <c r="BN5" s="314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6"/>
    </row>
    <row r="6" spans="1:81" ht="19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41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91"/>
      <c r="BC6" s="292"/>
      <c r="BD6" s="292"/>
      <c r="BE6" s="292"/>
      <c r="BF6" s="292"/>
      <c r="BG6" s="293"/>
      <c r="BH6" s="291"/>
      <c r="BI6" s="292"/>
      <c r="BJ6" s="292"/>
      <c r="BK6" s="292"/>
      <c r="BL6" s="292"/>
      <c r="BM6" s="293"/>
      <c r="BN6" s="202" t="s">
        <v>58</v>
      </c>
      <c r="BO6" s="202"/>
      <c r="BP6" s="202" t="s">
        <v>59</v>
      </c>
      <c r="BQ6" s="202"/>
      <c r="BR6" s="202" t="s">
        <v>60</v>
      </c>
      <c r="BS6" s="202"/>
      <c r="BT6" s="202" t="s">
        <v>61</v>
      </c>
      <c r="BU6" s="202"/>
      <c r="BV6" s="202" t="s">
        <v>62</v>
      </c>
      <c r="BW6" s="202"/>
      <c r="BX6" s="286" t="s">
        <v>63</v>
      </c>
      <c r="BY6" s="286"/>
      <c r="BZ6" s="202" t="s">
        <v>64</v>
      </c>
      <c r="CA6" s="202"/>
      <c r="CB6" s="201" t="s">
        <v>312</v>
      </c>
      <c r="CC6" s="202"/>
    </row>
    <row r="7" spans="1:81" ht="19.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41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94"/>
      <c r="BC7" s="295"/>
      <c r="BD7" s="295"/>
      <c r="BE7" s="295"/>
      <c r="BF7" s="295"/>
      <c r="BG7" s="296"/>
      <c r="BH7" s="294"/>
      <c r="BI7" s="295"/>
      <c r="BJ7" s="295"/>
      <c r="BK7" s="295"/>
      <c r="BL7" s="295"/>
      <c r="BM7" s="296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86"/>
      <c r="BY7" s="286"/>
      <c r="BZ7" s="202"/>
      <c r="CA7" s="202"/>
      <c r="CB7" s="202"/>
      <c r="CC7" s="202"/>
    </row>
    <row r="8" spans="1:81" ht="19.5" customHeight="1" thickBot="1">
      <c r="A8" s="198">
        <v>1</v>
      </c>
      <c r="B8" s="198"/>
      <c r="C8" s="198"/>
      <c r="D8" s="287">
        <v>2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41"/>
      <c r="R8" s="198">
        <v>3</v>
      </c>
      <c r="S8" s="198"/>
      <c r="T8" s="198"/>
      <c r="U8" s="198"/>
      <c r="V8" s="198"/>
      <c r="W8" s="198"/>
      <c r="X8" s="198">
        <v>4</v>
      </c>
      <c r="Y8" s="198"/>
      <c r="Z8" s="198"/>
      <c r="AA8" s="198"/>
      <c r="AB8" s="198"/>
      <c r="AC8" s="198"/>
      <c r="AD8" s="198">
        <v>5</v>
      </c>
      <c r="AE8" s="198"/>
      <c r="AF8" s="198"/>
      <c r="AG8" s="198"/>
      <c r="AH8" s="198"/>
      <c r="AI8" s="198"/>
      <c r="AJ8" s="198">
        <v>6</v>
      </c>
      <c r="AK8" s="198"/>
      <c r="AL8" s="198"/>
      <c r="AM8" s="198"/>
      <c r="AN8" s="198"/>
      <c r="AO8" s="198"/>
      <c r="AP8" s="198">
        <v>7</v>
      </c>
      <c r="AQ8" s="198"/>
      <c r="AR8" s="198"/>
      <c r="AS8" s="198"/>
      <c r="AT8" s="198"/>
      <c r="AU8" s="198"/>
      <c r="AV8" s="199" t="s">
        <v>242</v>
      </c>
      <c r="AW8" s="198"/>
      <c r="AX8" s="198"/>
      <c r="AY8" s="198"/>
      <c r="AZ8" s="198"/>
      <c r="BA8" s="198"/>
      <c r="BB8" s="285">
        <v>9</v>
      </c>
      <c r="BC8" s="285"/>
      <c r="BD8" s="285"/>
      <c r="BE8" s="285"/>
      <c r="BF8" s="285"/>
      <c r="BG8" s="285"/>
      <c r="BH8" s="285">
        <v>10</v>
      </c>
      <c r="BI8" s="285"/>
      <c r="BJ8" s="285"/>
      <c r="BK8" s="285"/>
      <c r="BL8" s="285"/>
      <c r="BM8" s="285"/>
      <c r="BN8" s="198">
        <v>11</v>
      </c>
      <c r="BO8" s="198"/>
      <c r="BP8" s="198">
        <v>12</v>
      </c>
      <c r="BQ8" s="198"/>
      <c r="BR8" s="198">
        <v>13</v>
      </c>
      <c r="BS8" s="198"/>
      <c r="BT8" s="198">
        <v>14</v>
      </c>
      <c r="BU8" s="198"/>
      <c r="BV8" s="198">
        <v>15</v>
      </c>
      <c r="BW8" s="198"/>
      <c r="BX8" s="198">
        <v>16</v>
      </c>
      <c r="BY8" s="198"/>
      <c r="BZ8" s="198">
        <v>17</v>
      </c>
      <c r="CA8" s="198"/>
      <c r="CB8" s="198">
        <v>18</v>
      </c>
      <c r="CC8" s="198"/>
    </row>
    <row r="9" spans="1:81" ht="19.5" customHeight="1" thickBot="1">
      <c r="A9" s="301"/>
      <c r="B9" s="302"/>
      <c r="C9" s="302"/>
      <c r="D9" s="303" t="s">
        <v>32</v>
      </c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48">
        <v>1</v>
      </c>
      <c r="R9" s="284">
        <f>SUM(R10:R71)</f>
        <v>0</v>
      </c>
      <c r="S9" s="248"/>
      <c r="T9" s="248"/>
      <c r="U9" s="248"/>
      <c r="V9" s="248"/>
      <c r="W9" s="248"/>
      <c r="X9" s="284">
        <f>SUM(X10:X71)</f>
        <v>0</v>
      </c>
      <c r="Y9" s="248"/>
      <c r="Z9" s="248"/>
      <c r="AA9" s="248"/>
      <c r="AB9" s="248"/>
      <c r="AC9" s="248"/>
      <c r="AD9" s="284">
        <f>SUM(AD10:AD71)</f>
        <v>0</v>
      </c>
      <c r="AE9" s="248"/>
      <c r="AF9" s="248"/>
      <c r="AG9" s="248"/>
      <c r="AH9" s="248"/>
      <c r="AI9" s="248"/>
      <c r="AJ9" s="284">
        <f>SUM(AJ10:AJ71)</f>
        <v>0</v>
      </c>
      <c r="AK9" s="248"/>
      <c r="AL9" s="248"/>
      <c r="AM9" s="248"/>
      <c r="AN9" s="248"/>
      <c r="AO9" s="248"/>
      <c r="AP9" s="284">
        <f>SUM(AP10:AP71)</f>
        <v>0</v>
      </c>
      <c r="AQ9" s="248"/>
      <c r="AR9" s="248"/>
      <c r="AS9" s="248"/>
      <c r="AT9" s="248"/>
      <c r="AU9" s="248"/>
      <c r="AV9" s="250">
        <f>R9+X9+AD9+AJ9+AP9</f>
        <v>0</v>
      </c>
      <c r="AW9" s="250"/>
      <c r="AX9" s="250"/>
      <c r="AY9" s="250"/>
      <c r="AZ9" s="250"/>
      <c r="BA9" s="250"/>
      <c r="BB9" s="284">
        <f>SUM(BB10:BB71)</f>
        <v>0</v>
      </c>
      <c r="BC9" s="248"/>
      <c r="BD9" s="248"/>
      <c r="BE9" s="248"/>
      <c r="BF9" s="248"/>
      <c r="BG9" s="248"/>
      <c r="BH9" s="284">
        <f>SUM(BH10:BH71)</f>
        <v>0</v>
      </c>
      <c r="BI9" s="248"/>
      <c r="BJ9" s="248"/>
      <c r="BK9" s="248"/>
      <c r="BL9" s="248"/>
      <c r="BM9" s="248"/>
      <c r="BN9" s="248">
        <f>SUM(BN10:BO71)</f>
        <v>0</v>
      </c>
      <c r="BO9" s="248"/>
      <c r="BP9" s="248">
        <f>SUM(BP10:BQ71)</f>
        <v>0</v>
      </c>
      <c r="BQ9" s="248"/>
      <c r="BR9" s="248">
        <f>SUM(BR10:BS71)</f>
        <v>0</v>
      </c>
      <c r="BS9" s="248"/>
      <c r="BT9" s="248">
        <f>SUM(BT10:BU71)</f>
        <v>0</v>
      </c>
      <c r="BU9" s="248"/>
      <c r="BV9" s="248">
        <f>SUM(BV10:BW71)</f>
        <v>0</v>
      </c>
      <c r="BW9" s="248"/>
      <c r="BX9" s="248">
        <f>AV9-BN9-BP9-BR9-BT9-BV9-BZ9-CB9</f>
        <v>0</v>
      </c>
      <c r="BY9" s="248"/>
      <c r="BZ9" s="248">
        <f>SUM(BZ10:CA71)</f>
        <v>0</v>
      </c>
      <c r="CA9" s="248"/>
      <c r="CB9" s="248">
        <f>SUM(CB10:CC71)</f>
        <v>0</v>
      </c>
      <c r="CC9" s="248"/>
    </row>
    <row r="10" spans="1:81" ht="19.5" customHeight="1" thickBot="1">
      <c r="A10" s="263"/>
      <c r="B10" s="263"/>
      <c r="C10" s="263"/>
      <c r="D10" s="264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6"/>
      <c r="Q10" s="49">
        <v>2</v>
      </c>
      <c r="R10" s="261"/>
      <c r="S10" s="262"/>
      <c r="T10" s="262"/>
      <c r="U10" s="262"/>
      <c r="V10" s="262"/>
      <c r="W10" s="262"/>
      <c r="X10" s="261"/>
      <c r="Y10" s="262"/>
      <c r="Z10" s="262"/>
      <c r="AA10" s="262"/>
      <c r="AB10" s="262"/>
      <c r="AC10" s="262"/>
      <c r="AD10" s="261"/>
      <c r="AE10" s="262"/>
      <c r="AF10" s="262"/>
      <c r="AG10" s="262"/>
      <c r="AH10" s="262"/>
      <c r="AI10" s="262"/>
      <c r="AJ10" s="261"/>
      <c r="AK10" s="262"/>
      <c r="AL10" s="262"/>
      <c r="AM10" s="262"/>
      <c r="AN10" s="262"/>
      <c r="AO10" s="262"/>
      <c r="AP10" s="261"/>
      <c r="AQ10" s="262"/>
      <c r="AR10" s="262"/>
      <c r="AS10" s="262"/>
      <c r="AT10" s="262"/>
      <c r="AU10" s="262"/>
      <c r="AV10" s="250">
        <f aca="true" t="shared" si="0" ref="AV10:AV71">R10+X10+AD10+AJ10+AP10</f>
        <v>0</v>
      </c>
      <c r="AW10" s="250"/>
      <c r="AX10" s="250"/>
      <c r="AY10" s="250"/>
      <c r="AZ10" s="250"/>
      <c r="BA10" s="250"/>
      <c r="BB10" s="281"/>
      <c r="BC10" s="282"/>
      <c r="BD10" s="282"/>
      <c r="BE10" s="282"/>
      <c r="BF10" s="282"/>
      <c r="BG10" s="283"/>
      <c r="BH10" s="281"/>
      <c r="BI10" s="282"/>
      <c r="BJ10" s="282"/>
      <c r="BK10" s="282"/>
      <c r="BL10" s="282"/>
      <c r="BM10" s="283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48">
        <f aca="true" t="shared" si="1" ref="BX10:BX71">AV10-BN10-BP10-BR10-BT10-BV10-BZ10-CB10</f>
        <v>0</v>
      </c>
      <c r="BY10" s="248"/>
      <c r="BZ10" s="262"/>
      <c r="CA10" s="262"/>
      <c r="CB10" s="262"/>
      <c r="CC10" s="262"/>
    </row>
    <row r="11" spans="1:81" ht="19.5" customHeight="1" thickBot="1">
      <c r="A11" s="249"/>
      <c r="B11" s="249"/>
      <c r="C11" s="249"/>
      <c r="D11" s="278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80"/>
      <c r="Q11" s="49">
        <v>3</v>
      </c>
      <c r="R11" s="277"/>
      <c r="S11" s="271"/>
      <c r="T11" s="271"/>
      <c r="U11" s="271"/>
      <c r="V11" s="271"/>
      <c r="W11" s="271"/>
      <c r="X11" s="277"/>
      <c r="Y11" s="271"/>
      <c r="Z11" s="271"/>
      <c r="AA11" s="271"/>
      <c r="AB11" s="271"/>
      <c r="AC11" s="271"/>
      <c r="AD11" s="277"/>
      <c r="AE11" s="271"/>
      <c r="AF11" s="271"/>
      <c r="AG11" s="271"/>
      <c r="AH11" s="271"/>
      <c r="AI11" s="271"/>
      <c r="AJ11" s="277"/>
      <c r="AK11" s="271"/>
      <c r="AL11" s="271"/>
      <c r="AM11" s="271"/>
      <c r="AN11" s="271"/>
      <c r="AO11" s="271"/>
      <c r="AP11" s="277"/>
      <c r="AQ11" s="271"/>
      <c r="AR11" s="271"/>
      <c r="AS11" s="271"/>
      <c r="AT11" s="271"/>
      <c r="AU11" s="271"/>
      <c r="AV11" s="250">
        <f t="shared" si="0"/>
        <v>0</v>
      </c>
      <c r="AW11" s="250"/>
      <c r="AX11" s="250"/>
      <c r="AY11" s="250"/>
      <c r="AZ11" s="250"/>
      <c r="BA11" s="250"/>
      <c r="BB11" s="274"/>
      <c r="BC11" s="275"/>
      <c r="BD11" s="275"/>
      <c r="BE11" s="275"/>
      <c r="BF11" s="275"/>
      <c r="BG11" s="276"/>
      <c r="BH11" s="274"/>
      <c r="BI11" s="275"/>
      <c r="BJ11" s="275"/>
      <c r="BK11" s="275"/>
      <c r="BL11" s="275"/>
      <c r="BM11" s="276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48">
        <f t="shared" si="1"/>
        <v>0</v>
      </c>
      <c r="BY11" s="248"/>
      <c r="BZ11" s="271"/>
      <c r="CA11" s="271"/>
      <c r="CB11" s="271"/>
      <c r="CC11" s="271"/>
    </row>
    <row r="12" spans="1:81" ht="19.5" customHeight="1" thickBot="1">
      <c r="A12" s="249"/>
      <c r="B12" s="249"/>
      <c r="C12" s="249"/>
      <c r="D12" s="278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80"/>
      <c r="Q12" s="49">
        <v>4</v>
      </c>
      <c r="R12" s="277"/>
      <c r="S12" s="271"/>
      <c r="T12" s="271"/>
      <c r="U12" s="271"/>
      <c r="V12" s="271"/>
      <c r="W12" s="271"/>
      <c r="X12" s="277"/>
      <c r="Y12" s="271"/>
      <c r="Z12" s="271"/>
      <c r="AA12" s="271"/>
      <c r="AB12" s="271"/>
      <c r="AC12" s="271"/>
      <c r="AD12" s="277"/>
      <c r="AE12" s="271"/>
      <c r="AF12" s="271"/>
      <c r="AG12" s="271"/>
      <c r="AH12" s="271"/>
      <c r="AI12" s="271"/>
      <c r="AJ12" s="277"/>
      <c r="AK12" s="271"/>
      <c r="AL12" s="271"/>
      <c r="AM12" s="271"/>
      <c r="AN12" s="271"/>
      <c r="AO12" s="271"/>
      <c r="AP12" s="277"/>
      <c r="AQ12" s="271"/>
      <c r="AR12" s="271"/>
      <c r="AS12" s="271"/>
      <c r="AT12" s="271"/>
      <c r="AU12" s="271"/>
      <c r="AV12" s="250">
        <f t="shared" si="0"/>
        <v>0</v>
      </c>
      <c r="AW12" s="250"/>
      <c r="AX12" s="250"/>
      <c r="AY12" s="250"/>
      <c r="AZ12" s="250"/>
      <c r="BA12" s="250"/>
      <c r="BB12" s="274"/>
      <c r="BC12" s="275"/>
      <c r="BD12" s="275"/>
      <c r="BE12" s="275"/>
      <c r="BF12" s="275"/>
      <c r="BG12" s="276"/>
      <c r="BH12" s="274"/>
      <c r="BI12" s="275"/>
      <c r="BJ12" s="275"/>
      <c r="BK12" s="275"/>
      <c r="BL12" s="275"/>
      <c r="BM12" s="276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48">
        <f t="shared" si="1"/>
        <v>0</v>
      </c>
      <c r="BY12" s="248"/>
      <c r="BZ12" s="271"/>
      <c r="CA12" s="271"/>
      <c r="CB12" s="271"/>
      <c r="CC12" s="271"/>
    </row>
    <row r="13" spans="1:81" ht="19.5" customHeight="1" thickBot="1">
      <c r="A13" s="249"/>
      <c r="B13" s="249"/>
      <c r="C13" s="249"/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80"/>
      <c r="Q13" s="49">
        <v>5</v>
      </c>
      <c r="R13" s="277"/>
      <c r="S13" s="271"/>
      <c r="T13" s="271"/>
      <c r="U13" s="271"/>
      <c r="V13" s="271"/>
      <c r="W13" s="271"/>
      <c r="X13" s="277"/>
      <c r="Y13" s="271"/>
      <c r="Z13" s="271"/>
      <c r="AA13" s="271"/>
      <c r="AB13" s="271"/>
      <c r="AC13" s="271"/>
      <c r="AD13" s="277"/>
      <c r="AE13" s="271"/>
      <c r="AF13" s="271"/>
      <c r="AG13" s="271"/>
      <c r="AH13" s="271"/>
      <c r="AI13" s="271"/>
      <c r="AJ13" s="277"/>
      <c r="AK13" s="271"/>
      <c r="AL13" s="271"/>
      <c r="AM13" s="271"/>
      <c r="AN13" s="271"/>
      <c r="AO13" s="271"/>
      <c r="AP13" s="277"/>
      <c r="AQ13" s="271"/>
      <c r="AR13" s="271"/>
      <c r="AS13" s="271"/>
      <c r="AT13" s="271"/>
      <c r="AU13" s="271"/>
      <c r="AV13" s="250">
        <f t="shared" si="0"/>
        <v>0</v>
      </c>
      <c r="AW13" s="250"/>
      <c r="AX13" s="250"/>
      <c r="AY13" s="250"/>
      <c r="AZ13" s="250"/>
      <c r="BA13" s="250"/>
      <c r="BB13" s="274"/>
      <c r="BC13" s="275"/>
      <c r="BD13" s="275"/>
      <c r="BE13" s="275"/>
      <c r="BF13" s="275"/>
      <c r="BG13" s="276"/>
      <c r="BH13" s="274"/>
      <c r="BI13" s="275"/>
      <c r="BJ13" s="275"/>
      <c r="BK13" s="275"/>
      <c r="BL13" s="275"/>
      <c r="BM13" s="276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48">
        <f t="shared" si="1"/>
        <v>0</v>
      </c>
      <c r="BY13" s="248"/>
      <c r="BZ13" s="271"/>
      <c r="CA13" s="271"/>
      <c r="CB13" s="271"/>
      <c r="CC13" s="271"/>
    </row>
    <row r="14" spans="1:81" ht="19.5" customHeight="1" thickBot="1">
      <c r="A14" s="249"/>
      <c r="B14" s="249"/>
      <c r="C14" s="249"/>
      <c r="D14" s="278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  <c r="Q14" s="49">
        <v>6</v>
      </c>
      <c r="R14" s="277"/>
      <c r="S14" s="271"/>
      <c r="T14" s="271"/>
      <c r="U14" s="271"/>
      <c r="V14" s="271"/>
      <c r="W14" s="271"/>
      <c r="X14" s="277"/>
      <c r="Y14" s="271"/>
      <c r="Z14" s="271"/>
      <c r="AA14" s="271"/>
      <c r="AB14" s="271"/>
      <c r="AC14" s="271"/>
      <c r="AD14" s="277"/>
      <c r="AE14" s="271"/>
      <c r="AF14" s="271"/>
      <c r="AG14" s="271"/>
      <c r="AH14" s="271"/>
      <c r="AI14" s="271"/>
      <c r="AJ14" s="277"/>
      <c r="AK14" s="271"/>
      <c r="AL14" s="271"/>
      <c r="AM14" s="271"/>
      <c r="AN14" s="271"/>
      <c r="AO14" s="271"/>
      <c r="AP14" s="277"/>
      <c r="AQ14" s="271"/>
      <c r="AR14" s="271"/>
      <c r="AS14" s="271"/>
      <c r="AT14" s="271"/>
      <c r="AU14" s="271"/>
      <c r="AV14" s="250">
        <f t="shared" si="0"/>
        <v>0</v>
      </c>
      <c r="AW14" s="250"/>
      <c r="AX14" s="250"/>
      <c r="AY14" s="250"/>
      <c r="AZ14" s="250"/>
      <c r="BA14" s="250"/>
      <c r="BB14" s="274"/>
      <c r="BC14" s="275"/>
      <c r="BD14" s="275"/>
      <c r="BE14" s="275"/>
      <c r="BF14" s="275"/>
      <c r="BG14" s="276"/>
      <c r="BH14" s="274"/>
      <c r="BI14" s="275"/>
      <c r="BJ14" s="275"/>
      <c r="BK14" s="275"/>
      <c r="BL14" s="275"/>
      <c r="BM14" s="276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48">
        <f t="shared" si="1"/>
        <v>0</v>
      </c>
      <c r="BY14" s="248"/>
      <c r="BZ14" s="271"/>
      <c r="CA14" s="271"/>
      <c r="CB14" s="271"/>
      <c r="CC14" s="271"/>
    </row>
    <row r="15" spans="1:81" ht="19.5" customHeight="1" thickBot="1">
      <c r="A15" s="272"/>
      <c r="B15" s="272"/>
      <c r="C15" s="272"/>
      <c r="D15" s="25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7"/>
      <c r="Q15" s="49">
        <v>7</v>
      </c>
      <c r="R15" s="273"/>
      <c r="S15" s="267"/>
      <c r="T15" s="267"/>
      <c r="U15" s="267"/>
      <c r="V15" s="267"/>
      <c r="W15" s="267"/>
      <c r="X15" s="273"/>
      <c r="Y15" s="267"/>
      <c r="Z15" s="267"/>
      <c r="AA15" s="267"/>
      <c r="AB15" s="267"/>
      <c r="AC15" s="267"/>
      <c r="AD15" s="273"/>
      <c r="AE15" s="267"/>
      <c r="AF15" s="267"/>
      <c r="AG15" s="267"/>
      <c r="AH15" s="267"/>
      <c r="AI15" s="267"/>
      <c r="AJ15" s="273"/>
      <c r="AK15" s="267"/>
      <c r="AL15" s="267"/>
      <c r="AM15" s="267"/>
      <c r="AN15" s="267"/>
      <c r="AO15" s="267"/>
      <c r="AP15" s="273"/>
      <c r="AQ15" s="267"/>
      <c r="AR15" s="267"/>
      <c r="AS15" s="267"/>
      <c r="AT15" s="267"/>
      <c r="AU15" s="267"/>
      <c r="AV15" s="250">
        <f t="shared" si="0"/>
        <v>0</v>
      </c>
      <c r="AW15" s="250"/>
      <c r="AX15" s="250"/>
      <c r="AY15" s="250"/>
      <c r="AZ15" s="250"/>
      <c r="BA15" s="250"/>
      <c r="BB15" s="268"/>
      <c r="BC15" s="269"/>
      <c r="BD15" s="269"/>
      <c r="BE15" s="269"/>
      <c r="BF15" s="269"/>
      <c r="BG15" s="270"/>
      <c r="BH15" s="268"/>
      <c r="BI15" s="269"/>
      <c r="BJ15" s="269"/>
      <c r="BK15" s="269"/>
      <c r="BL15" s="269"/>
      <c r="BM15" s="270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48">
        <f t="shared" si="1"/>
        <v>0</v>
      </c>
      <c r="BY15" s="248"/>
      <c r="BZ15" s="267"/>
      <c r="CA15" s="267"/>
      <c r="CB15" s="267"/>
      <c r="CC15" s="267"/>
    </row>
    <row r="16" spans="1:81" ht="19.5" customHeight="1" thickBot="1">
      <c r="A16" s="263"/>
      <c r="B16" s="263"/>
      <c r="C16" s="263"/>
      <c r="D16" s="264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6"/>
      <c r="Q16" s="49">
        <v>8</v>
      </c>
      <c r="R16" s="261"/>
      <c r="S16" s="262"/>
      <c r="T16" s="262"/>
      <c r="U16" s="262"/>
      <c r="V16" s="262"/>
      <c r="W16" s="262"/>
      <c r="X16" s="261"/>
      <c r="Y16" s="262"/>
      <c r="Z16" s="262"/>
      <c r="AA16" s="262"/>
      <c r="AB16" s="262"/>
      <c r="AC16" s="262"/>
      <c r="AD16" s="261"/>
      <c r="AE16" s="262"/>
      <c r="AF16" s="262"/>
      <c r="AG16" s="262"/>
      <c r="AH16" s="262"/>
      <c r="AI16" s="262"/>
      <c r="AJ16" s="261"/>
      <c r="AK16" s="262"/>
      <c r="AL16" s="262"/>
      <c r="AM16" s="262"/>
      <c r="AN16" s="262"/>
      <c r="AO16" s="262"/>
      <c r="AP16" s="261"/>
      <c r="AQ16" s="262"/>
      <c r="AR16" s="262"/>
      <c r="AS16" s="262"/>
      <c r="AT16" s="262"/>
      <c r="AU16" s="262"/>
      <c r="AV16" s="250">
        <f t="shared" si="0"/>
        <v>0</v>
      </c>
      <c r="AW16" s="250"/>
      <c r="AX16" s="250"/>
      <c r="AY16" s="250"/>
      <c r="AZ16" s="250"/>
      <c r="BA16" s="250"/>
      <c r="BB16" s="258"/>
      <c r="BC16" s="259"/>
      <c r="BD16" s="259"/>
      <c r="BE16" s="259"/>
      <c r="BF16" s="259"/>
      <c r="BG16" s="260"/>
      <c r="BH16" s="258"/>
      <c r="BI16" s="259"/>
      <c r="BJ16" s="259"/>
      <c r="BK16" s="259"/>
      <c r="BL16" s="259"/>
      <c r="BM16" s="260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48">
        <f t="shared" si="1"/>
        <v>0</v>
      </c>
      <c r="BY16" s="248"/>
      <c r="BZ16" s="254"/>
      <c r="CA16" s="254"/>
      <c r="CB16" s="254"/>
      <c r="CC16" s="254"/>
    </row>
    <row r="17" spans="1:81" ht="19.5" customHeight="1" thickBot="1">
      <c r="A17" s="249"/>
      <c r="B17" s="249"/>
      <c r="C17" s="249"/>
      <c r="D17" s="25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7"/>
      <c r="Q17" s="49">
        <v>9</v>
      </c>
      <c r="R17" s="166"/>
      <c r="S17" s="167"/>
      <c r="T17" s="167"/>
      <c r="U17" s="167"/>
      <c r="V17" s="167"/>
      <c r="W17" s="167"/>
      <c r="X17" s="166"/>
      <c r="Y17" s="167"/>
      <c r="Z17" s="167"/>
      <c r="AA17" s="167"/>
      <c r="AB17" s="167"/>
      <c r="AC17" s="167"/>
      <c r="AD17" s="166"/>
      <c r="AE17" s="167"/>
      <c r="AF17" s="167"/>
      <c r="AG17" s="167"/>
      <c r="AH17" s="167"/>
      <c r="AI17" s="167"/>
      <c r="AJ17" s="166"/>
      <c r="AK17" s="167"/>
      <c r="AL17" s="167"/>
      <c r="AM17" s="167"/>
      <c r="AN17" s="167"/>
      <c r="AO17" s="167"/>
      <c r="AP17" s="166"/>
      <c r="AQ17" s="167"/>
      <c r="AR17" s="167"/>
      <c r="AS17" s="167"/>
      <c r="AT17" s="167"/>
      <c r="AU17" s="167"/>
      <c r="AV17" s="250">
        <f t="shared" si="0"/>
        <v>0</v>
      </c>
      <c r="AW17" s="250"/>
      <c r="AX17" s="250"/>
      <c r="AY17" s="250"/>
      <c r="AZ17" s="250"/>
      <c r="BA17" s="250"/>
      <c r="BB17" s="251"/>
      <c r="BC17" s="252"/>
      <c r="BD17" s="252"/>
      <c r="BE17" s="252"/>
      <c r="BF17" s="252"/>
      <c r="BG17" s="253"/>
      <c r="BH17" s="251"/>
      <c r="BI17" s="252"/>
      <c r="BJ17" s="252"/>
      <c r="BK17" s="252"/>
      <c r="BL17" s="252"/>
      <c r="BM17" s="253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248">
        <f t="shared" si="1"/>
        <v>0</v>
      </c>
      <c r="BY17" s="248"/>
      <c r="BZ17" s="167"/>
      <c r="CA17" s="167"/>
      <c r="CB17" s="167"/>
      <c r="CC17" s="167"/>
    </row>
    <row r="18" spans="1:81" ht="19.5" customHeight="1" thickBot="1">
      <c r="A18" s="249"/>
      <c r="B18" s="249"/>
      <c r="C18" s="249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49">
        <v>10</v>
      </c>
      <c r="R18" s="166"/>
      <c r="S18" s="167"/>
      <c r="T18" s="167"/>
      <c r="U18" s="167"/>
      <c r="V18" s="167"/>
      <c r="W18" s="167"/>
      <c r="X18" s="166"/>
      <c r="Y18" s="167"/>
      <c r="Z18" s="167"/>
      <c r="AA18" s="167"/>
      <c r="AB18" s="167"/>
      <c r="AC18" s="167"/>
      <c r="AD18" s="166"/>
      <c r="AE18" s="167"/>
      <c r="AF18" s="167"/>
      <c r="AG18" s="167"/>
      <c r="AH18" s="167"/>
      <c r="AI18" s="167"/>
      <c r="AJ18" s="166"/>
      <c r="AK18" s="167"/>
      <c r="AL18" s="167"/>
      <c r="AM18" s="167"/>
      <c r="AN18" s="167"/>
      <c r="AO18" s="167"/>
      <c r="AP18" s="166"/>
      <c r="AQ18" s="167"/>
      <c r="AR18" s="167"/>
      <c r="AS18" s="167"/>
      <c r="AT18" s="167"/>
      <c r="AU18" s="167"/>
      <c r="AV18" s="250">
        <f t="shared" si="0"/>
        <v>0</v>
      </c>
      <c r="AW18" s="250"/>
      <c r="AX18" s="250"/>
      <c r="AY18" s="250"/>
      <c r="AZ18" s="250"/>
      <c r="BA18" s="250"/>
      <c r="BB18" s="251"/>
      <c r="BC18" s="252"/>
      <c r="BD18" s="252"/>
      <c r="BE18" s="252"/>
      <c r="BF18" s="252"/>
      <c r="BG18" s="253"/>
      <c r="BH18" s="251"/>
      <c r="BI18" s="252"/>
      <c r="BJ18" s="252"/>
      <c r="BK18" s="252"/>
      <c r="BL18" s="252"/>
      <c r="BM18" s="253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248">
        <f t="shared" si="1"/>
        <v>0</v>
      </c>
      <c r="BY18" s="248"/>
      <c r="BZ18" s="167"/>
      <c r="CA18" s="167"/>
      <c r="CB18" s="167"/>
      <c r="CC18" s="167"/>
    </row>
    <row r="19" spans="1:81" ht="19.5" customHeight="1" thickBot="1">
      <c r="A19" s="249"/>
      <c r="B19" s="249"/>
      <c r="C19" s="249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49">
        <v>11</v>
      </c>
      <c r="R19" s="166"/>
      <c r="S19" s="167"/>
      <c r="T19" s="167"/>
      <c r="U19" s="167"/>
      <c r="V19" s="167"/>
      <c r="W19" s="167"/>
      <c r="X19" s="166"/>
      <c r="Y19" s="167"/>
      <c r="Z19" s="167"/>
      <c r="AA19" s="167"/>
      <c r="AB19" s="167"/>
      <c r="AC19" s="167"/>
      <c r="AD19" s="166"/>
      <c r="AE19" s="167"/>
      <c r="AF19" s="167"/>
      <c r="AG19" s="167"/>
      <c r="AH19" s="167"/>
      <c r="AI19" s="167"/>
      <c r="AJ19" s="166"/>
      <c r="AK19" s="167"/>
      <c r="AL19" s="167"/>
      <c r="AM19" s="167"/>
      <c r="AN19" s="167"/>
      <c r="AO19" s="167"/>
      <c r="AP19" s="166"/>
      <c r="AQ19" s="167"/>
      <c r="AR19" s="167"/>
      <c r="AS19" s="167"/>
      <c r="AT19" s="167"/>
      <c r="AU19" s="167"/>
      <c r="AV19" s="250">
        <f t="shared" si="0"/>
        <v>0</v>
      </c>
      <c r="AW19" s="250"/>
      <c r="AX19" s="250"/>
      <c r="AY19" s="250"/>
      <c r="AZ19" s="250"/>
      <c r="BA19" s="250"/>
      <c r="BB19" s="251"/>
      <c r="BC19" s="252"/>
      <c r="BD19" s="252"/>
      <c r="BE19" s="252"/>
      <c r="BF19" s="252"/>
      <c r="BG19" s="253"/>
      <c r="BH19" s="251"/>
      <c r="BI19" s="252"/>
      <c r="BJ19" s="252"/>
      <c r="BK19" s="252"/>
      <c r="BL19" s="252"/>
      <c r="BM19" s="253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248">
        <f t="shared" si="1"/>
        <v>0</v>
      </c>
      <c r="BY19" s="248"/>
      <c r="BZ19" s="167"/>
      <c r="CA19" s="167"/>
      <c r="CB19" s="167"/>
      <c r="CC19" s="167"/>
    </row>
    <row r="20" spans="1:81" ht="19.5" customHeight="1" thickBot="1">
      <c r="A20" s="249"/>
      <c r="B20" s="249"/>
      <c r="C20" s="249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49">
        <v>12</v>
      </c>
      <c r="R20" s="166"/>
      <c r="S20" s="167"/>
      <c r="T20" s="167"/>
      <c r="U20" s="167"/>
      <c r="V20" s="167"/>
      <c r="W20" s="167"/>
      <c r="X20" s="166"/>
      <c r="Y20" s="167"/>
      <c r="Z20" s="167"/>
      <c r="AA20" s="167"/>
      <c r="AB20" s="167"/>
      <c r="AC20" s="167"/>
      <c r="AD20" s="166"/>
      <c r="AE20" s="167"/>
      <c r="AF20" s="167"/>
      <c r="AG20" s="167"/>
      <c r="AH20" s="167"/>
      <c r="AI20" s="167"/>
      <c r="AJ20" s="166"/>
      <c r="AK20" s="167"/>
      <c r="AL20" s="167"/>
      <c r="AM20" s="167"/>
      <c r="AN20" s="167"/>
      <c r="AO20" s="167"/>
      <c r="AP20" s="166"/>
      <c r="AQ20" s="167"/>
      <c r="AR20" s="167"/>
      <c r="AS20" s="167"/>
      <c r="AT20" s="167"/>
      <c r="AU20" s="167"/>
      <c r="AV20" s="250">
        <f t="shared" si="0"/>
        <v>0</v>
      </c>
      <c r="AW20" s="250"/>
      <c r="AX20" s="250"/>
      <c r="AY20" s="250"/>
      <c r="AZ20" s="250"/>
      <c r="BA20" s="250"/>
      <c r="BB20" s="251"/>
      <c r="BC20" s="252"/>
      <c r="BD20" s="252"/>
      <c r="BE20" s="252"/>
      <c r="BF20" s="252"/>
      <c r="BG20" s="253"/>
      <c r="BH20" s="251"/>
      <c r="BI20" s="252"/>
      <c r="BJ20" s="252"/>
      <c r="BK20" s="252"/>
      <c r="BL20" s="252"/>
      <c r="BM20" s="253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248">
        <f t="shared" si="1"/>
        <v>0</v>
      </c>
      <c r="BY20" s="248"/>
      <c r="BZ20" s="167"/>
      <c r="CA20" s="167"/>
      <c r="CB20" s="167"/>
      <c r="CC20" s="167"/>
    </row>
    <row r="21" spans="1:81" ht="19.5" customHeight="1" thickBot="1">
      <c r="A21" s="249"/>
      <c r="B21" s="249"/>
      <c r="C21" s="249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49">
        <v>13</v>
      </c>
      <c r="R21" s="166"/>
      <c r="S21" s="167"/>
      <c r="T21" s="167"/>
      <c r="U21" s="167"/>
      <c r="V21" s="167"/>
      <c r="W21" s="167"/>
      <c r="X21" s="166"/>
      <c r="Y21" s="167"/>
      <c r="Z21" s="167"/>
      <c r="AA21" s="167"/>
      <c r="AB21" s="167"/>
      <c r="AC21" s="167"/>
      <c r="AD21" s="166"/>
      <c r="AE21" s="167"/>
      <c r="AF21" s="167"/>
      <c r="AG21" s="167"/>
      <c r="AH21" s="167"/>
      <c r="AI21" s="167"/>
      <c r="AJ21" s="166"/>
      <c r="AK21" s="167"/>
      <c r="AL21" s="167"/>
      <c r="AM21" s="167"/>
      <c r="AN21" s="167"/>
      <c r="AO21" s="167"/>
      <c r="AP21" s="166"/>
      <c r="AQ21" s="167"/>
      <c r="AR21" s="167"/>
      <c r="AS21" s="167"/>
      <c r="AT21" s="167"/>
      <c r="AU21" s="167"/>
      <c r="AV21" s="250">
        <f t="shared" si="0"/>
        <v>0</v>
      </c>
      <c r="AW21" s="250"/>
      <c r="AX21" s="250"/>
      <c r="AY21" s="250"/>
      <c r="AZ21" s="250"/>
      <c r="BA21" s="250"/>
      <c r="BB21" s="251"/>
      <c r="BC21" s="252"/>
      <c r="BD21" s="252"/>
      <c r="BE21" s="252"/>
      <c r="BF21" s="252"/>
      <c r="BG21" s="253"/>
      <c r="BH21" s="251"/>
      <c r="BI21" s="252"/>
      <c r="BJ21" s="252"/>
      <c r="BK21" s="252"/>
      <c r="BL21" s="252"/>
      <c r="BM21" s="253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248">
        <f t="shared" si="1"/>
        <v>0</v>
      </c>
      <c r="BY21" s="248"/>
      <c r="BZ21" s="167"/>
      <c r="CA21" s="167"/>
      <c r="CB21" s="167"/>
      <c r="CC21" s="167"/>
    </row>
    <row r="22" spans="1:81" ht="19.5" customHeight="1" thickBot="1">
      <c r="A22" s="249"/>
      <c r="B22" s="249"/>
      <c r="C22" s="249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49">
        <v>14</v>
      </c>
      <c r="R22" s="166"/>
      <c r="S22" s="167"/>
      <c r="T22" s="167"/>
      <c r="U22" s="167"/>
      <c r="V22" s="167"/>
      <c r="W22" s="167"/>
      <c r="X22" s="166"/>
      <c r="Y22" s="167"/>
      <c r="Z22" s="167"/>
      <c r="AA22" s="167"/>
      <c r="AB22" s="167"/>
      <c r="AC22" s="167"/>
      <c r="AD22" s="166"/>
      <c r="AE22" s="167"/>
      <c r="AF22" s="167"/>
      <c r="AG22" s="167"/>
      <c r="AH22" s="167"/>
      <c r="AI22" s="167"/>
      <c r="AJ22" s="166"/>
      <c r="AK22" s="167"/>
      <c r="AL22" s="167"/>
      <c r="AM22" s="167"/>
      <c r="AN22" s="167"/>
      <c r="AO22" s="167"/>
      <c r="AP22" s="166"/>
      <c r="AQ22" s="167"/>
      <c r="AR22" s="167"/>
      <c r="AS22" s="167"/>
      <c r="AT22" s="167"/>
      <c r="AU22" s="167"/>
      <c r="AV22" s="250">
        <f t="shared" si="0"/>
        <v>0</v>
      </c>
      <c r="AW22" s="250"/>
      <c r="AX22" s="250"/>
      <c r="AY22" s="250"/>
      <c r="AZ22" s="250"/>
      <c r="BA22" s="250"/>
      <c r="BB22" s="251"/>
      <c r="BC22" s="252"/>
      <c r="BD22" s="252"/>
      <c r="BE22" s="252"/>
      <c r="BF22" s="252"/>
      <c r="BG22" s="253"/>
      <c r="BH22" s="251"/>
      <c r="BI22" s="252"/>
      <c r="BJ22" s="252"/>
      <c r="BK22" s="252"/>
      <c r="BL22" s="252"/>
      <c r="BM22" s="253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248">
        <f t="shared" si="1"/>
        <v>0</v>
      </c>
      <c r="BY22" s="248"/>
      <c r="BZ22" s="167"/>
      <c r="CA22" s="167"/>
      <c r="CB22" s="167"/>
      <c r="CC22" s="167"/>
    </row>
    <row r="23" spans="1:81" ht="19.5" customHeight="1" thickBot="1">
      <c r="A23" s="249"/>
      <c r="B23" s="249"/>
      <c r="C23" s="249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49">
        <v>15</v>
      </c>
      <c r="R23" s="166"/>
      <c r="S23" s="167"/>
      <c r="T23" s="167"/>
      <c r="U23" s="167"/>
      <c r="V23" s="167"/>
      <c r="W23" s="167"/>
      <c r="X23" s="166"/>
      <c r="Y23" s="167"/>
      <c r="Z23" s="167"/>
      <c r="AA23" s="167"/>
      <c r="AB23" s="167"/>
      <c r="AC23" s="167"/>
      <c r="AD23" s="166"/>
      <c r="AE23" s="167"/>
      <c r="AF23" s="167"/>
      <c r="AG23" s="167"/>
      <c r="AH23" s="167"/>
      <c r="AI23" s="167"/>
      <c r="AJ23" s="166"/>
      <c r="AK23" s="167"/>
      <c r="AL23" s="167"/>
      <c r="AM23" s="167"/>
      <c r="AN23" s="167"/>
      <c r="AO23" s="167"/>
      <c r="AP23" s="166"/>
      <c r="AQ23" s="167"/>
      <c r="AR23" s="167"/>
      <c r="AS23" s="167"/>
      <c r="AT23" s="167"/>
      <c r="AU23" s="167"/>
      <c r="AV23" s="250">
        <f t="shared" si="0"/>
        <v>0</v>
      </c>
      <c r="AW23" s="250"/>
      <c r="AX23" s="250"/>
      <c r="AY23" s="250"/>
      <c r="AZ23" s="250"/>
      <c r="BA23" s="250"/>
      <c r="BB23" s="251"/>
      <c r="BC23" s="252"/>
      <c r="BD23" s="252"/>
      <c r="BE23" s="252"/>
      <c r="BF23" s="252"/>
      <c r="BG23" s="253"/>
      <c r="BH23" s="251"/>
      <c r="BI23" s="252"/>
      <c r="BJ23" s="252"/>
      <c r="BK23" s="252"/>
      <c r="BL23" s="252"/>
      <c r="BM23" s="253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248">
        <f t="shared" si="1"/>
        <v>0</v>
      </c>
      <c r="BY23" s="248"/>
      <c r="BZ23" s="167"/>
      <c r="CA23" s="167"/>
      <c r="CB23" s="167"/>
      <c r="CC23" s="167"/>
    </row>
    <row r="24" spans="1:81" ht="19.5" customHeight="1" thickBot="1">
      <c r="A24" s="249"/>
      <c r="B24" s="249"/>
      <c r="C24" s="249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49">
        <v>16</v>
      </c>
      <c r="R24" s="166"/>
      <c r="S24" s="167"/>
      <c r="T24" s="167"/>
      <c r="U24" s="167"/>
      <c r="V24" s="167"/>
      <c r="W24" s="167"/>
      <c r="X24" s="166"/>
      <c r="Y24" s="167"/>
      <c r="Z24" s="167"/>
      <c r="AA24" s="167"/>
      <c r="AB24" s="167"/>
      <c r="AC24" s="167"/>
      <c r="AD24" s="166"/>
      <c r="AE24" s="167"/>
      <c r="AF24" s="167"/>
      <c r="AG24" s="167"/>
      <c r="AH24" s="167"/>
      <c r="AI24" s="167"/>
      <c r="AJ24" s="166"/>
      <c r="AK24" s="167"/>
      <c r="AL24" s="167"/>
      <c r="AM24" s="167"/>
      <c r="AN24" s="167"/>
      <c r="AO24" s="167"/>
      <c r="AP24" s="166"/>
      <c r="AQ24" s="167"/>
      <c r="AR24" s="167"/>
      <c r="AS24" s="167"/>
      <c r="AT24" s="167"/>
      <c r="AU24" s="167"/>
      <c r="AV24" s="250">
        <f t="shared" si="0"/>
        <v>0</v>
      </c>
      <c r="AW24" s="250"/>
      <c r="AX24" s="250"/>
      <c r="AY24" s="250"/>
      <c r="AZ24" s="250"/>
      <c r="BA24" s="250"/>
      <c r="BB24" s="251"/>
      <c r="BC24" s="252"/>
      <c r="BD24" s="252"/>
      <c r="BE24" s="252"/>
      <c r="BF24" s="252"/>
      <c r="BG24" s="253"/>
      <c r="BH24" s="251"/>
      <c r="BI24" s="252"/>
      <c r="BJ24" s="252"/>
      <c r="BK24" s="252"/>
      <c r="BL24" s="252"/>
      <c r="BM24" s="253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248">
        <f t="shared" si="1"/>
        <v>0</v>
      </c>
      <c r="BY24" s="248"/>
      <c r="BZ24" s="167"/>
      <c r="CA24" s="167"/>
      <c r="CB24" s="167"/>
      <c r="CC24" s="167"/>
    </row>
    <row r="25" spans="1:81" ht="19.5" customHeight="1" thickBot="1">
      <c r="A25" s="249"/>
      <c r="B25" s="249"/>
      <c r="C25" s="249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49">
        <v>17</v>
      </c>
      <c r="R25" s="166"/>
      <c r="S25" s="167"/>
      <c r="T25" s="167"/>
      <c r="U25" s="167"/>
      <c r="V25" s="167"/>
      <c r="W25" s="167"/>
      <c r="X25" s="166"/>
      <c r="Y25" s="167"/>
      <c r="Z25" s="167"/>
      <c r="AA25" s="167"/>
      <c r="AB25" s="167"/>
      <c r="AC25" s="167"/>
      <c r="AD25" s="166"/>
      <c r="AE25" s="167"/>
      <c r="AF25" s="167"/>
      <c r="AG25" s="167"/>
      <c r="AH25" s="167"/>
      <c r="AI25" s="167"/>
      <c r="AJ25" s="166"/>
      <c r="AK25" s="167"/>
      <c r="AL25" s="167"/>
      <c r="AM25" s="167"/>
      <c r="AN25" s="167"/>
      <c r="AO25" s="167"/>
      <c r="AP25" s="166"/>
      <c r="AQ25" s="167"/>
      <c r="AR25" s="167"/>
      <c r="AS25" s="167"/>
      <c r="AT25" s="167"/>
      <c r="AU25" s="167"/>
      <c r="AV25" s="250">
        <f t="shared" si="0"/>
        <v>0</v>
      </c>
      <c r="AW25" s="250"/>
      <c r="AX25" s="250"/>
      <c r="AY25" s="250"/>
      <c r="AZ25" s="250"/>
      <c r="BA25" s="250"/>
      <c r="BB25" s="251"/>
      <c r="BC25" s="252"/>
      <c r="BD25" s="252"/>
      <c r="BE25" s="252"/>
      <c r="BF25" s="252"/>
      <c r="BG25" s="253"/>
      <c r="BH25" s="251"/>
      <c r="BI25" s="252"/>
      <c r="BJ25" s="252"/>
      <c r="BK25" s="252"/>
      <c r="BL25" s="252"/>
      <c r="BM25" s="253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248">
        <f t="shared" si="1"/>
        <v>0</v>
      </c>
      <c r="BY25" s="248"/>
      <c r="BZ25" s="167"/>
      <c r="CA25" s="167"/>
      <c r="CB25" s="167"/>
      <c r="CC25" s="167"/>
    </row>
    <row r="26" spans="1:81" ht="19.5" customHeight="1" thickBot="1">
      <c r="A26" s="249"/>
      <c r="B26" s="249"/>
      <c r="C26" s="24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49">
        <v>18</v>
      </c>
      <c r="R26" s="166"/>
      <c r="S26" s="167"/>
      <c r="T26" s="167"/>
      <c r="U26" s="167"/>
      <c r="V26" s="167"/>
      <c r="W26" s="167"/>
      <c r="X26" s="166"/>
      <c r="Y26" s="167"/>
      <c r="Z26" s="167"/>
      <c r="AA26" s="167"/>
      <c r="AB26" s="167"/>
      <c r="AC26" s="167"/>
      <c r="AD26" s="166"/>
      <c r="AE26" s="167"/>
      <c r="AF26" s="167"/>
      <c r="AG26" s="167"/>
      <c r="AH26" s="167"/>
      <c r="AI26" s="167"/>
      <c r="AJ26" s="166"/>
      <c r="AK26" s="167"/>
      <c r="AL26" s="167"/>
      <c r="AM26" s="167"/>
      <c r="AN26" s="167"/>
      <c r="AO26" s="167"/>
      <c r="AP26" s="166"/>
      <c r="AQ26" s="167"/>
      <c r="AR26" s="167"/>
      <c r="AS26" s="167"/>
      <c r="AT26" s="167"/>
      <c r="AU26" s="167"/>
      <c r="AV26" s="250">
        <f t="shared" si="0"/>
        <v>0</v>
      </c>
      <c r="AW26" s="250"/>
      <c r="AX26" s="250"/>
      <c r="AY26" s="250"/>
      <c r="AZ26" s="250"/>
      <c r="BA26" s="250"/>
      <c r="BB26" s="251"/>
      <c r="BC26" s="252"/>
      <c r="BD26" s="252"/>
      <c r="BE26" s="252"/>
      <c r="BF26" s="252"/>
      <c r="BG26" s="253"/>
      <c r="BH26" s="251"/>
      <c r="BI26" s="252"/>
      <c r="BJ26" s="252"/>
      <c r="BK26" s="252"/>
      <c r="BL26" s="252"/>
      <c r="BM26" s="253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248">
        <f t="shared" si="1"/>
        <v>0</v>
      </c>
      <c r="BY26" s="248"/>
      <c r="BZ26" s="167"/>
      <c r="CA26" s="167"/>
      <c r="CB26" s="167"/>
      <c r="CC26" s="167"/>
    </row>
    <row r="27" spans="1:81" ht="19.5" customHeight="1" thickBot="1">
      <c r="A27" s="249"/>
      <c r="B27" s="249"/>
      <c r="C27" s="249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49">
        <v>19</v>
      </c>
      <c r="R27" s="166"/>
      <c r="S27" s="167"/>
      <c r="T27" s="167"/>
      <c r="U27" s="167"/>
      <c r="V27" s="167"/>
      <c r="W27" s="167"/>
      <c r="X27" s="166"/>
      <c r="Y27" s="167"/>
      <c r="Z27" s="167"/>
      <c r="AA27" s="167"/>
      <c r="AB27" s="167"/>
      <c r="AC27" s="167"/>
      <c r="AD27" s="166"/>
      <c r="AE27" s="167"/>
      <c r="AF27" s="167"/>
      <c r="AG27" s="167"/>
      <c r="AH27" s="167"/>
      <c r="AI27" s="167"/>
      <c r="AJ27" s="166"/>
      <c r="AK27" s="167"/>
      <c r="AL27" s="167"/>
      <c r="AM27" s="167"/>
      <c r="AN27" s="167"/>
      <c r="AO27" s="167"/>
      <c r="AP27" s="166"/>
      <c r="AQ27" s="167"/>
      <c r="AR27" s="167"/>
      <c r="AS27" s="167"/>
      <c r="AT27" s="167"/>
      <c r="AU27" s="167"/>
      <c r="AV27" s="250">
        <f t="shared" si="0"/>
        <v>0</v>
      </c>
      <c r="AW27" s="250"/>
      <c r="AX27" s="250"/>
      <c r="AY27" s="250"/>
      <c r="AZ27" s="250"/>
      <c r="BA27" s="250"/>
      <c r="BB27" s="251"/>
      <c r="BC27" s="252"/>
      <c r="BD27" s="252"/>
      <c r="BE27" s="252"/>
      <c r="BF27" s="252"/>
      <c r="BG27" s="253"/>
      <c r="BH27" s="251"/>
      <c r="BI27" s="252"/>
      <c r="BJ27" s="252"/>
      <c r="BK27" s="252"/>
      <c r="BL27" s="252"/>
      <c r="BM27" s="253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248">
        <f t="shared" si="1"/>
        <v>0</v>
      </c>
      <c r="BY27" s="248"/>
      <c r="BZ27" s="167"/>
      <c r="CA27" s="167"/>
      <c r="CB27" s="167"/>
      <c r="CC27" s="167"/>
    </row>
    <row r="28" spans="1:81" ht="19.5" customHeight="1" thickBot="1">
      <c r="A28" s="249"/>
      <c r="B28" s="249"/>
      <c r="C28" s="249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49">
        <v>20</v>
      </c>
      <c r="R28" s="166"/>
      <c r="S28" s="167"/>
      <c r="T28" s="167"/>
      <c r="U28" s="167"/>
      <c r="V28" s="167"/>
      <c r="W28" s="167"/>
      <c r="X28" s="166"/>
      <c r="Y28" s="167"/>
      <c r="Z28" s="167"/>
      <c r="AA28" s="167"/>
      <c r="AB28" s="167"/>
      <c r="AC28" s="167"/>
      <c r="AD28" s="166"/>
      <c r="AE28" s="167"/>
      <c r="AF28" s="167"/>
      <c r="AG28" s="167"/>
      <c r="AH28" s="167"/>
      <c r="AI28" s="167"/>
      <c r="AJ28" s="166"/>
      <c r="AK28" s="167"/>
      <c r="AL28" s="167"/>
      <c r="AM28" s="167"/>
      <c r="AN28" s="167"/>
      <c r="AO28" s="167"/>
      <c r="AP28" s="166"/>
      <c r="AQ28" s="167"/>
      <c r="AR28" s="167"/>
      <c r="AS28" s="167"/>
      <c r="AT28" s="167"/>
      <c r="AU28" s="167"/>
      <c r="AV28" s="250">
        <f t="shared" si="0"/>
        <v>0</v>
      </c>
      <c r="AW28" s="250"/>
      <c r="AX28" s="250"/>
      <c r="AY28" s="250"/>
      <c r="AZ28" s="250"/>
      <c r="BA28" s="250"/>
      <c r="BB28" s="251"/>
      <c r="BC28" s="252"/>
      <c r="BD28" s="252"/>
      <c r="BE28" s="252"/>
      <c r="BF28" s="252"/>
      <c r="BG28" s="253"/>
      <c r="BH28" s="251"/>
      <c r="BI28" s="252"/>
      <c r="BJ28" s="252"/>
      <c r="BK28" s="252"/>
      <c r="BL28" s="252"/>
      <c r="BM28" s="253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248">
        <f t="shared" si="1"/>
        <v>0</v>
      </c>
      <c r="BY28" s="248"/>
      <c r="BZ28" s="167"/>
      <c r="CA28" s="167"/>
      <c r="CB28" s="167"/>
      <c r="CC28" s="167"/>
    </row>
    <row r="29" spans="1:81" ht="19.5" customHeight="1" thickBot="1">
      <c r="A29" s="249"/>
      <c r="B29" s="249"/>
      <c r="C29" s="249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49">
        <v>21</v>
      </c>
      <c r="R29" s="166"/>
      <c r="S29" s="167"/>
      <c r="T29" s="167"/>
      <c r="U29" s="167"/>
      <c r="V29" s="167"/>
      <c r="W29" s="167"/>
      <c r="X29" s="166"/>
      <c r="Y29" s="167"/>
      <c r="Z29" s="167"/>
      <c r="AA29" s="167"/>
      <c r="AB29" s="167"/>
      <c r="AC29" s="167"/>
      <c r="AD29" s="166"/>
      <c r="AE29" s="167"/>
      <c r="AF29" s="167"/>
      <c r="AG29" s="167"/>
      <c r="AH29" s="167"/>
      <c r="AI29" s="167"/>
      <c r="AJ29" s="166"/>
      <c r="AK29" s="167"/>
      <c r="AL29" s="167"/>
      <c r="AM29" s="167"/>
      <c r="AN29" s="167"/>
      <c r="AO29" s="167"/>
      <c r="AP29" s="166"/>
      <c r="AQ29" s="167"/>
      <c r="AR29" s="167"/>
      <c r="AS29" s="167"/>
      <c r="AT29" s="167"/>
      <c r="AU29" s="167"/>
      <c r="AV29" s="250">
        <f t="shared" si="0"/>
        <v>0</v>
      </c>
      <c r="AW29" s="250"/>
      <c r="AX29" s="250"/>
      <c r="AY29" s="250"/>
      <c r="AZ29" s="250"/>
      <c r="BA29" s="250"/>
      <c r="BB29" s="251"/>
      <c r="BC29" s="252"/>
      <c r="BD29" s="252"/>
      <c r="BE29" s="252"/>
      <c r="BF29" s="252"/>
      <c r="BG29" s="253"/>
      <c r="BH29" s="251"/>
      <c r="BI29" s="252"/>
      <c r="BJ29" s="252"/>
      <c r="BK29" s="252"/>
      <c r="BL29" s="252"/>
      <c r="BM29" s="253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248">
        <f t="shared" si="1"/>
        <v>0</v>
      </c>
      <c r="BY29" s="248"/>
      <c r="BZ29" s="167"/>
      <c r="CA29" s="167"/>
      <c r="CB29" s="167"/>
      <c r="CC29" s="167"/>
    </row>
    <row r="30" spans="1:81" ht="19.5" customHeight="1" thickBot="1">
      <c r="A30" s="249"/>
      <c r="B30" s="249"/>
      <c r="C30" s="24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49">
        <v>22</v>
      </c>
      <c r="R30" s="166"/>
      <c r="S30" s="167"/>
      <c r="T30" s="167"/>
      <c r="U30" s="167"/>
      <c r="V30" s="167"/>
      <c r="W30" s="167"/>
      <c r="X30" s="166"/>
      <c r="Y30" s="167"/>
      <c r="Z30" s="167"/>
      <c r="AA30" s="167"/>
      <c r="AB30" s="167"/>
      <c r="AC30" s="167"/>
      <c r="AD30" s="166"/>
      <c r="AE30" s="167"/>
      <c r="AF30" s="167"/>
      <c r="AG30" s="167"/>
      <c r="AH30" s="167"/>
      <c r="AI30" s="167"/>
      <c r="AJ30" s="166"/>
      <c r="AK30" s="167"/>
      <c r="AL30" s="167"/>
      <c r="AM30" s="167"/>
      <c r="AN30" s="167"/>
      <c r="AO30" s="167"/>
      <c r="AP30" s="166"/>
      <c r="AQ30" s="167"/>
      <c r="AR30" s="167"/>
      <c r="AS30" s="167"/>
      <c r="AT30" s="167"/>
      <c r="AU30" s="167"/>
      <c r="AV30" s="250">
        <f t="shared" si="0"/>
        <v>0</v>
      </c>
      <c r="AW30" s="250"/>
      <c r="AX30" s="250"/>
      <c r="AY30" s="250"/>
      <c r="AZ30" s="250"/>
      <c r="BA30" s="250"/>
      <c r="BB30" s="251"/>
      <c r="BC30" s="252"/>
      <c r="BD30" s="252"/>
      <c r="BE30" s="252"/>
      <c r="BF30" s="252"/>
      <c r="BG30" s="253"/>
      <c r="BH30" s="251"/>
      <c r="BI30" s="252"/>
      <c r="BJ30" s="252"/>
      <c r="BK30" s="252"/>
      <c r="BL30" s="252"/>
      <c r="BM30" s="253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248">
        <f t="shared" si="1"/>
        <v>0</v>
      </c>
      <c r="BY30" s="248"/>
      <c r="BZ30" s="167"/>
      <c r="CA30" s="167"/>
      <c r="CB30" s="167"/>
      <c r="CC30" s="167"/>
    </row>
    <row r="31" spans="1:81" ht="19.5" customHeight="1" thickBot="1">
      <c r="A31" s="249"/>
      <c r="B31" s="249"/>
      <c r="C31" s="249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49">
        <v>23</v>
      </c>
      <c r="R31" s="166"/>
      <c r="S31" s="167"/>
      <c r="T31" s="167"/>
      <c r="U31" s="167"/>
      <c r="V31" s="167"/>
      <c r="W31" s="167"/>
      <c r="X31" s="166"/>
      <c r="Y31" s="167"/>
      <c r="Z31" s="167"/>
      <c r="AA31" s="167"/>
      <c r="AB31" s="167"/>
      <c r="AC31" s="167"/>
      <c r="AD31" s="166"/>
      <c r="AE31" s="167"/>
      <c r="AF31" s="167"/>
      <c r="AG31" s="167"/>
      <c r="AH31" s="167"/>
      <c r="AI31" s="167"/>
      <c r="AJ31" s="166"/>
      <c r="AK31" s="167"/>
      <c r="AL31" s="167"/>
      <c r="AM31" s="167"/>
      <c r="AN31" s="167"/>
      <c r="AO31" s="167"/>
      <c r="AP31" s="166"/>
      <c r="AQ31" s="167"/>
      <c r="AR31" s="167"/>
      <c r="AS31" s="167"/>
      <c r="AT31" s="167"/>
      <c r="AU31" s="167"/>
      <c r="AV31" s="250">
        <f t="shared" si="0"/>
        <v>0</v>
      </c>
      <c r="AW31" s="250"/>
      <c r="AX31" s="250"/>
      <c r="AY31" s="250"/>
      <c r="AZ31" s="250"/>
      <c r="BA31" s="250"/>
      <c r="BB31" s="251"/>
      <c r="BC31" s="252"/>
      <c r="BD31" s="252"/>
      <c r="BE31" s="252"/>
      <c r="BF31" s="252"/>
      <c r="BG31" s="253"/>
      <c r="BH31" s="251"/>
      <c r="BI31" s="252"/>
      <c r="BJ31" s="252"/>
      <c r="BK31" s="252"/>
      <c r="BL31" s="252"/>
      <c r="BM31" s="253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248">
        <f t="shared" si="1"/>
        <v>0</v>
      </c>
      <c r="BY31" s="248"/>
      <c r="BZ31" s="167"/>
      <c r="CA31" s="167"/>
      <c r="CB31" s="167"/>
      <c r="CC31" s="167"/>
    </row>
    <row r="32" spans="1:81" ht="19.5" customHeight="1" thickBot="1">
      <c r="A32" s="249"/>
      <c r="B32" s="249"/>
      <c r="C32" s="249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49">
        <v>24</v>
      </c>
      <c r="R32" s="166"/>
      <c r="S32" s="167"/>
      <c r="T32" s="167"/>
      <c r="U32" s="167"/>
      <c r="V32" s="167"/>
      <c r="W32" s="167"/>
      <c r="X32" s="166"/>
      <c r="Y32" s="167"/>
      <c r="Z32" s="167"/>
      <c r="AA32" s="167"/>
      <c r="AB32" s="167"/>
      <c r="AC32" s="167"/>
      <c r="AD32" s="166"/>
      <c r="AE32" s="167"/>
      <c r="AF32" s="167"/>
      <c r="AG32" s="167"/>
      <c r="AH32" s="167"/>
      <c r="AI32" s="167"/>
      <c r="AJ32" s="166"/>
      <c r="AK32" s="167"/>
      <c r="AL32" s="167"/>
      <c r="AM32" s="167"/>
      <c r="AN32" s="167"/>
      <c r="AO32" s="167"/>
      <c r="AP32" s="166"/>
      <c r="AQ32" s="167"/>
      <c r="AR32" s="167"/>
      <c r="AS32" s="167"/>
      <c r="AT32" s="167"/>
      <c r="AU32" s="167"/>
      <c r="AV32" s="250">
        <f t="shared" si="0"/>
        <v>0</v>
      </c>
      <c r="AW32" s="250"/>
      <c r="AX32" s="250"/>
      <c r="AY32" s="250"/>
      <c r="AZ32" s="250"/>
      <c r="BA32" s="250"/>
      <c r="BB32" s="251"/>
      <c r="BC32" s="252"/>
      <c r="BD32" s="252"/>
      <c r="BE32" s="252"/>
      <c r="BF32" s="252"/>
      <c r="BG32" s="253"/>
      <c r="BH32" s="251"/>
      <c r="BI32" s="252"/>
      <c r="BJ32" s="252"/>
      <c r="BK32" s="252"/>
      <c r="BL32" s="252"/>
      <c r="BM32" s="253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248">
        <f t="shared" si="1"/>
        <v>0</v>
      </c>
      <c r="BY32" s="248"/>
      <c r="BZ32" s="167"/>
      <c r="CA32" s="167"/>
      <c r="CB32" s="167"/>
      <c r="CC32" s="167"/>
    </row>
    <row r="33" spans="1:81" ht="19.5" customHeight="1" thickBot="1">
      <c r="A33" s="249"/>
      <c r="B33" s="249"/>
      <c r="C33" s="249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49">
        <v>25</v>
      </c>
      <c r="R33" s="166"/>
      <c r="S33" s="167"/>
      <c r="T33" s="167"/>
      <c r="U33" s="167"/>
      <c r="V33" s="167"/>
      <c r="W33" s="167"/>
      <c r="X33" s="166"/>
      <c r="Y33" s="167"/>
      <c r="Z33" s="167"/>
      <c r="AA33" s="167"/>
      <c r="AB33" s="167"/>
      <c r="AC33" s="167"/>
      <c r="AD33" s="166"/>
      <c r="AE33" s="167"/>
      <c r="AF33" s="167"/>
      <c r="AG33" s="167"/>
      <c r="AH33" s="167"/>
      <c r="AI33" s="167"/>
      <c r="AJ33" s="166"/>
      <c r="AK33" s="167"/>
      <c r="AL33" s="167"/>
      <c r="AM33" s="167"/>
      <c r="AN33" s="167"/>
      <c r="AO33" s="167"/>
      <c r="AP33" s="166"/>
      <c r="AQ33" s="167"/>
      <c r="AR33" s="167"/>
      <c r="AS33" s="167"/>
      <c r="AT33" s="167"/>
      <c r="AU33" s="167"/>
      <c r="AV33" s="250">
        <f t="shared" si="0"/>
        <v>0</v>
      </c>
      <c r="AW33" s="250"/>
      <c r="AX33" s="250"/>
      <c r="AY33" s="250"/>
      <c r="AZ33" s="250"/>
      <c r="BA33" s="250"/>
      <c r="BB33" s="251"/>
      <c r="BC33" s="252"/>
      <c r="BD33" s="252"/>
      <c r="BE33" s="252"/>
      <c r="BF33" s="252"/>
      <c r="BG33" s="253"/>
      <c r="BH33" s="251"/>
      <c r="BI33" s="252"/>
      <c r="BJ33" s="252"/>
      <c r="BK33" s="252"/>
      <c r="BL33" s="252"/>
      <c r="BM33" s="253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248">
        <f t="shared" si="1"/>
        <v>0</v>
      </c>
      <c r="BY33" s="248"/>
      <c r="BZ33" s="167"/>
      <c r="CA33" s="167"/>
      <c r="CB33" s="167"/>
      <c r="CC33" s="167"/>
    </row>
    <row r="34" spans="1:81" ht="19.5" customHeight="1" thickBot="1">
      <c r="A34" s="249"/>
      <c r="B34" s="249"/>
      <c r="C34" s="249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49">
        <v>26</v>
      </c>
      <c r="R34" s="166"/>
      <c r="S34" s="167"/>
      <c r="T34" s="167"/>
      <c r="U34" s="167"/>
      <c r="V34" s="167"/>
      <c r="W34" s="167"/>
      <c r="X34" s="166"/>
      <c r="Y34" s="167"/>
      <c r="Z34" s="167"/>
      <c r="AA34" s="167"/>
      <c r="AB34" s="167"/>
      <c r="AC34" s="167"/>
      <c r="AD34" s="166"/>
      <c r="AE34" s="167"/>
      <c r="AF34" s="167"/>
      <c r="AG34" s="167"/>
      <c r="AH34" s="167"/>
      <c r="AI34" s="167"/>
      <c r="AJ34" s="166"/>
      <c r="AK34" s="167"/>
      <c r="AL34" s="167"/>
      <c r="AM34" s="167"/>
      <c r="AN34" s="167"/>
      <c r="AO34" s="167"/>
      <c r="AP34" s="166"/>
      <c r="AQ34" s="167"/>
      <c r="AR34" s="167"/>
      <c r="AS34" s="167"/>
      <c r="AT34" s="167"/>
      <c r="AU34" s="167"/>
      <c r="AV34" s="250">
        <f t="shared" si="0"/>
        <v>0</v>
      </c>
      <c r="AW34" s="250"/>
      <c r="AX34" s="250"/>
      <c r="AY34" s="250"/>
      <c r="AZ34" s="250"/>
      <c r="BA34" s="250"/>
      <c r="BB34" s="251"/>
      <c r="BC34" s="252"/>
      <c r="BD34" s="252"/>
      <c r="BE34" s="252"/>
      <c r="BF34" s="252"/>
      <c r="BG34" s="253"/>
      <c r="BH34" s="251"/>
      <c r="BI34" s="252"/>
      <c r="BJ34" s="252"/>
      <c r="BK34" s="252"/>
      <c r="BL34" s="252"/>
      <c r="BM34" s="253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248">
        <f t="shared" si="1"/>
        <v>0</v>
      </c>
      <c r="BY34" s="248"/>
      <c r="BZ34" s="167"/>
      <c r="CA34" s="167"/>
      <c r="CB34" s="167"/>
      <c r="CC34" s="167"/>
    </row>
    <row r="35" spans="1:81" ht="19.5" customHeight="1" thickBot="1">
      <c r="A35" s="249"/>
      <c r="B35" s="249"/>
      <c r="C35" s="249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49">
        <v>27</v>
      </c>
      <c r="R35" s="166"/>
      <c r="S35" s="167"/>
      <c r="T35" s="167"/>
      <c r="U35" s="167"/>
      <c r="V35" s="167"/>
      <c r="W35" s="167"/>
      <c r="X35" s="166"/>
      <c r="Y35" s="167"/>
      <c r="Z35" s="167"/>
      <c r="AA35" s="167"/>
      <c r="AB35" s="167"/>
      <c r="AC35" s="167"/>
      <c r="AD35" s="166"/>
      <c r="AE35" s="167"/>
      <c r="AF35" s="167"/>
      <c r="AG35" s="167"/>
      <c r="AH35" s="167"/>
      <c r="AI35" s="167"/>
      <c r="AJ35" s="166"/>
      <c r="AK35" s="167"/>
      <c r="AL35" s="167"/>
      <c r="AM35" s="167"/>
      <c r="AN35" s="167"/>
      <c r="AO35" s="167"/>
      <c r="AP35" s="166"/>
      <c r="AQ35" s="167"/>
      <c r="AR35" s="167"/>
      <c r="AS35" s="167"/>
      <c r="AT35" s="167"/>
      <c r="AU35" s="167"/>
      <c r="AV35" s="250">
        <f t="shared" si="0"/>
        <v>0</v>
      </c>
      <c r="AW35" s="250"/>
      <c r="AX35" s="250"/>
      <c r="AY35" s="250"/>
      <c r="AZ35" s="250"/>
      <c r="BA35" s="250"/>
      <c r="BB35" s="251"/>
      <c r="BC35" s="252"/>
      <c r="BD35" s="252"/>
      <c r="BE35" s="252"/>
      <c r="BF35" s="252"/>
      <c r="BG35" s="253"/>
      <c r="BH35" s="251"/>
      <c r="BI35" s="252"/>
      <c r="BJ35" s="252"/>
      <c r="BK35" s="252"/>
      <c r="BL35" s="252"/>
      <c r="BM35" s="253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248">
        <f t="shared" si="1"/>
        <v>0</v>
      </c>
      <c r="BY35" s="248"/>
      <c r="BZ35" s="167"/>
      <c r="CA35" s="167"/>
      <c r="CB35" s="167"/>
      <c r="CC35" s="167"/>
    </row>
    <row r="36" spans="1:81" ht="19.5" customHeight="1" thickBot="1">
      <c r="A36" s="249"/>
      <c r="B36" s="249"/>
      <c r="C36" s="249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49">
        <v>28</v>
      </c>
      <c r="R36" s="166"/>
      <c r="S36" s="167"/>
      <c r="T36" s="167"/>
      <c r="U36" s="167"/>
      <c r="V36" s="167"/>
      <c r="W36" s="167"/>
      <c r="X36" s="166"/>
      <c r="Y36" s="167"/>
      <c r="Z36" s="167"/>
      <c r="AA36" s="167"/>
      <c r="AB36" s="167"/>
      <c r="AC36" s="167"/>
      <c r="AD36" s="166"/>
      <c r="AE36" s="167"/>
      <c r="AF36" s="167"/>
      <c r="AG36" s="167"/>
      <c r="AH36" s="167"/>
      <c r="AI36" s="167"/>
      <c r="AJ36" s="166"/>
      <c r="AK36" s="167"/>
      <c r="AL36" s="167"/>
      <c r="AM36" s="167"/>
      <c r="AN36" s="167"/>
      <c r="AO36" s="167"/>
      <c r="AP36" s="166"/>
      <c r="AQ36" s="167"/>
      <c r="AR36" s="167"/>
      <c r="AS36" s="167"/>
      <c r="AT36" s="167"/>
      <c r="AU36" s="167"/>
      <c r="AV36" s="250">
        <f t="shared" si="0"/>
        <v>0</v>
      </c>
      <c r="AW36" s="250"/>
      <c r="AX36" s="250"/>
      <c r="AY36" s="250"/>
      <c r="AZ36" s="250"/>
      <c r="BA36" s="250"/>
      <c r="BB36" s="251"/>
      <c r="BC36" s="252"/>
      <c r="BD36" s="252"/>
      <c r="BE36" s="252"/>
      <c r="BF36" s="252"/>
      <c r="BG36" s="253"/>
      <c r="BH36" s="251"/>
      <c r="BI36" s="252"/>
      <c r="BJ36" s="252"/>
      <c r="BK36" s="252"/>
      <c r="BL36" s="252"/>
      <c r="BM36" s="253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248">
        <f t="shared" si="1"/>
        <v>0</v>
      </c>
      <c r="BY36" s="248"/>
      <c r="BZ36" s="167"/>
      <c r="CA36" s="167"/>
      <c r="CB36" s="167"/>
      <c r="CC36" s="167"/>
    </row>
    <row r="37" spans="1:81" ht="19.5" customHeight="1" thickBot="1">
      <c r="A37" s="249"/>
      <c r="B37" s="249"/>
      <c r="C37" s="249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49">
        <v>29</v>
      </c>
      <c r="R37" s="166"/>
      <c r="S37" s="167"/>
      <c r="T37" s="167"/>
      <c r="U37" s="167"/>
      <c r="V37" s="167"/>
      <c r="W37" s="167"/>
      <c r="X37" s="166"/>
      <c r="Y37" s="167"/>
      <c r="Z37" s="167"/>
      <c r="AA37" s="167"/>
      <c r="AB37" s="167"/>
      <c r="AC37" s="167"/>
      <c r="AD37" s="166"/>
      <c r="AE37" s="167"/>
      <c r="AF37" s="167"/>
      <c r="AG37" s="167"/>
      <c r="AH37" s="167"/>
      <c r="AI37" s="167"/>
      <c r="AJ37" s="166"/>
      <c r="AK37" s="167"/>
      <c r="AL37" s="167"/>
      <c r="AM37" s="167"/>
      <c r="AN37" s="167"/>
      <c r="AO37" s="167"/>
      <c r="AP37" s="166"/>
      <c r="AQ37" s="167"/>
      <c r="AR37" s="167"/>
      <c r="AS37" s="167"/>
      <c r="AT37" s="167"/>
      <c r="AU37" s="167"/>
      <c r="AV37" s="250">
        <f t="shared" si="0"/>
        <v>0</v>
      </c>
      <c r="AW37" s="250"/>
      <c r="AX37" s="250"/>
      <c r="AY37" s="250"/>
      <c r="AZ37" s="250"/>
      <c r="BA37" s="250"/>
      <c r="BB37" s="251"/>
      <c r="BC37" s="252"/>
      <c r="BD37" s="252"/>
      <c r="BE37" s="252"/>
      <c r="BF37" s="252"/>
      <c r="BG37" s="253"/>
      <c r="BH37" s="251"/>
      <c r="BI37" s="252"/>
      <c r="BJ37" s="252"/>
      <c r="BK37" s="252"/>
      <c r="BL37" s="252"/>
      <c r="BM37" s="253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248">
        <f t="shared" si="1"/>
        <v>0</v>
      </c>
      <c r="BY37" s="248"/>
      <c r="BZ37" s="167"/>
      <c r="CA37" s="167"/>
      <c r="CB37" s="167"/>
      <c r="CC37" s="167"/>
    </row>
    <row r="38" spans="1:81" ht="19.5" customHeight="1" thickBot="1">
      <c r="A38" s="249"/>
      <c r="B38" s="249"/>
      <c r="C38" s="249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49">
        <v>30</v>
      </c>
      <c r="R38" s="166"/>
      <c r="S38" s="167"/>
      <c r="T38" s="167"/>
      <c r="U38" s="167"/>
      <c r="V38" s="167"/>
      <c r="W38" s="167"/>
      <c r="X38" s="166"/>
      <c r="Y38" s="167"/>
      <c r="Z38" s="167"/>
      <c r="AA38" s="167"/>
      <c r="AB38" s="167"/>
      <c r="AC38" s="167"/>
      <c r="AD38" s="166"/>
      <c r="AE38" s="167"/>
      <c r="AF38" s="167"/>
      <c r="AG38" s="167"/>
      <c r="AH38" s="167"/>
      <c r="AI38" s="167"/>
      <c r="AJ38" s="166"/>
      <c r="AK38" s="167"/>
      <c r="AL38" s="167"/>
      <c r="AM38" s="167"/>
      <c r="AN38" s="167"/>
      <c r="AO38" s="167"/>
      <c r="AP38" s="166"/>
      <c r="AQ38" s="167"/>
      <c r="AR38" s="167"/>
      <c r="AS38" s="167"/>
      <c r="AT38" s="167"/>
      <c r="AU38" s="167"/>
      <c r="AV38" s="250">
        <f t="shared" si="0"/>
        <v>0</v>
      </c>
      <c r="AW38" s="250"/>
      <c r="AX38" s="250"/>
      <c r="AY38" s="250"/>
      <c r="AZ38" s="250"/>
      <c r="BA38" s="250"/>
      <c r="BB38" s="251"/>
      <c r="BC38" s="252"/>
      <c r="BD38" s="252"/>
      <c r="BE38" s="252"/>
      <c r="BF38" s="252"/>
      <c r="BG38" s="253"/>
      <c r="BH38" s="251"/>
      <c r="BI38" s="252"/>
      <c r="BJ38" s="252"/>
      <c r="BK38" s="252"/>
      <c r="BL38" s="252"/>
      <c r="BM38" s="253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248">
        <f t="shared" si="1"/>
        <v>0</v>
      </c>
      <c r="BY38" s="248"/>
      <c r="BZ38" s="167"/>
      <c r="CA38" s="167"/>
      <c r="CB38" s="167"/>
      <c r="CC38" s="167"/>
    </row>
    <row r="39" spans="1:81" ht="19.5" customHeight="1" thickBot="1">
      <c r="A39" s="249"/>
      <c r="B39" s="249"/>
      <c r="C39" s="249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49">
        <v>31</v>
      </c>
      <c r="R39" s="166"/>
      <c r="S39" s="167"/>
      <c r="T39" s="167"/>
      <c r="U39" s="167"/>
      <c r="V39" s="167"/>
      <c r="W39" s="167"/>
      <c r="X39" s="166"/>
      <c r="Y39" s="167"/>
      <c r="Z39" s="167"/>
      <c r="AA39" s="167"/>
      <c r="AB39" s="167"/>
      <c r="AC39" s="167"/>
      <c r="AD39" s="166"/>
      <c r="AE39" s="167"/>
      <c r="AF39" s="167"/>
      <c r="AG39" s="167"/>
      <c r="AH39" s="167"/>
      <c r="AI39" s="167"/>
      <c r="AJ39" s="166"/>
      <c r="AK39" s="167"/>
      <c r="AL39" s="167"/>
      <c r="AM39" s="167"/>
      <c r="AN39" s="167"/>
      <c r="AO39" s="167"/>
      <c r="AP39" s="166"/>
      <c r="AQ39" s="167"/>
      <c r="AR39" s="167"/>
      <c r="AS39" s="167"/>
      <c r="AT39" s="167"/>
      <c r="AU39" s="167"/>
      <c r="AV39" s="250">
        <f t="shared" si="0"/>
        <v>0</v>
      </c>
      <c r="AW39" s="250"/>
      <c r="AX39" s="250"/>
      <c r="AY39" s="250"/>
      <c r="AZ39" s="250"/>
      <c r="BA39" s="250"/>
      <c r="BB39" s="251"/>
      <c r="BC39" s="252"/>
      <c r="BD39" s="252"/>
      <c r="BE39" s="252"/>
      <c r="BF39" s="252"/>
      <c r="BG39" s="253"/>
      <c r="BH39" s="251"/>
      <c r="BI39" s="252"/>
      <c r="BJ39" s="252"/>
      <c r="BK39" s="252"/>
      <c r="BL39" s="252"/>
      <c r="BM39" s="253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248">
        <f t="shared" si="1"/>
        <v>0</v>
      </c>
      <c r="BY39" s="248"/>
      <c r="BZ39" s="167"/>
      <c r="CA39" s="167"/>
      <c r="CB39" s="167"/>
      <c r="CC39" s="167"/>
    </row>
    <row r="40" spans="1:81" ht="19.5" customHeight="1" thickBot="1">
      <c r="A40" s="249"/>
      <c r="B40" s="249"/>
      <c r="C40" s="249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49">
        <v>32</v>
      </c>
      <c r="R40" s="166"/>
      <c r="S40" s="167"/>
      <c r="T40" s="167"/>
      <c r="U40" s="167"/>
      <c r="V40" s="167"/>
      <c r="W40" s="167"/>
      <c r="X40" s="166"/>
      <c r="Y40" s="167"/>
      <c r="Z40" s="167"/>
      <c r="AA40" s="167"/>
      <c r="AB40" s="167"/>
      <c r="AC40" s="167"/>
      <c r="AD40" s="166"/>
      <c r="AE40" s="167"/>
      <c r="AF40" s="167"/>
      <c r="AG40" s="167"/>
      <c r="AH40" s="167"/>
      <c r="AI40" s="167"/>
      <c r="AJ40" s="166"/>
      <c r="AK40" s="167"/>
      <c r="AL40" s="167"/>
      <c r="AM40" s="167"/>
      <c r="AN40" s="167"/>
      <c r="AO40" s="167"/>
      <c r="AP40" s="166"/>
      <c r="AQ40" s="167"/>
      <c r="AR40" s="167"/>
      <c r="AS40" s="167"/>
      <c r="AT40" s="167"/>
      <c r="AU40" s="167"/>
      <c r="AV40" s="250">
        <f t="shared" si="0"/>
        <v>0</v>
      </c>
      <c r="AW40" s="250"/>
      <c r="AX40" s="250"/>
      <c r="AY40" s="250"/>
      <c r="AZ40" s="250"/>
      <c r="BA40" s="250"/>
      <c r="BB40" s="251"/>
      <c r="BC40" s="252"/>
      <c r="BD40" s="252"/>
      <c r="BE40" s="252"/>
      <c r="BF40" s="252"/>
      <c r="BG40" s="253"/>
      <c r="BH40" s="251"/>
      <c r="BI40" s="252"/>
      <c r="BJ40" s="252"/>
      <c r="BK40" s="252"/>
      <c r="BL40" s="252"/>
      <c r="BM40" s="253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248">
        <f t="shared" si="1"/>
        <v>0</v>
      </c>
      <c r="BY40" s="248"/>
      <c r="BZ40" s="167"/>
      <c r="CA40" s="167"/>
      <c r="CB40" s="167"/>
      <c r="CC40" s="167"/>
    </row>
    <row r="41" spans="1:81" ht="19.5" customHeight="1" thickBot="1">
      <c r="A41" s="249"/>
      <c r="B41" s="249"/>
      <c r="C41" s="249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49">
        <v>33</v>
      </c>
      <c r="R41" s="166"/>
      <c r="S41" s="167"/>
      <c r="T41" s="167"/>
      <c r="U41" s="167"/>
      <c r="V41" s="167"/>
      <c r="W41" s="167"/>
      <c r="X41" s="166"/>
      <c r="Y41" s="167"/>
      <c r="Z41" s="167"/>
      <c r="AA41" s="167"/>
      <c r="AB41" s="167"/>
      <c r="AC41" s="167"/>
      <c r="AD41" s="166"/>
      <c r="AE41" s="167"/>
      <c r="AF41" s="167"/>
      <c r="AG41" s="167"/>
      <c r="AH41" s="167"/>
      <c r="AI41" s="167"/>
      <c r="AJ41" s="166"/>
      <c r="AK41" s="167"/>
      <c r="AL41" s="167"/>
      <c r="AM41" s="167"/>
      <c r="AN41" s="167"/>
      <c r="AO41" s="167"/>
      <c r="AP41" s="166"/>
      <c r="AQ41" s="167"/>
      <c r="AR41" s="167"/>
      <c r="AS41" s="167"/>
      <c r="AT41" s="167"/>
      <c r="AU41" s="167"/>
      <c r="AV41" s="250">
        <f t="shared" si="0"/>
        <v>0</v>
      </c>
      <c r="AW41" s="250"/>
      <c r="AX41" s="250"/>
      <c r="AY41" s="250"/>
      <c r="AZ41" s="250"/>
      <c r="BA41" s="250"/>
      <c r="BB41" s="251"/>
      <c r="BC41" s="252"/>
      <c r="BD41" s="252"/>
      <c r="BE41" s="252"/>
      <c r="BF41" s="252"/>
      <c r="BG41" s="253"/>
      <c r="BH41" s="251"/>
      <c r="BI41" s="252"/>
      <c r="BJ41" s="252"/>
      <c r="BK41" s="252"/>
      <c r="BL41" s="252"/>
      <c r="BM41" s="253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248">
        <f t="shared" si="1"/>
        <v>0</v>
      </c>
      <c r="BY41" s="248"/>
      <c r="BZ41" s="167"/>
      <c r="CA41" s="167"/>
      <c r="CB41" s="167"/>
      <c r="CC41" s="167"/>
    </row>
    <row r="42" spans="1:81" ht="19.5" customHeight="1" thickBot="1">
      <c r="A42" s="249"/>
      <c r="B42" s="249"/>
      <c r="C42" s="249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49">
        <v>34</v>
      </c>
      <c r="R42" s="166"/>
      <c r="S42" s="167"/>
      <c r="T42" s="167"/>
      <c r="U42" s="167"/>
      <c r="V42" s="167"/>
      <c r="W42" s="167"/>
      <c r="X42" s="166"/>
      <c r="Y42" s="167"/>
      <c r="Z42" s="167"/>
      <c r="AA42" s="167"/>
      <c r="AB42" s="167"/>
      <c r="AC42" s="167"/>
      <c r="AD42" s="166"/>
      <c r="AE42" s="167"/>
      <c r="AF42" s="167"/>
      <c r="AG42" s="167"/>
      <c r="AH42" s="167"/>
      <c r="AI42" s="167"/>
      <c r="AJ42" s="166"/>
      <c r="AK42" s="167"/>
      <c r="AL42" s="167"/>
      <c r="AM42" s="167"/>
      <c r="AN42" s="167"/>
      <c r="AO42" s="167"/>
      <c r="AP42" s="166"/>
      <c r="AQ42" s="167"/>
      <c r="AR42" s="167"/>
      <c r="AS42" s="167"/>
      <c r="AT42" s="167"/>
      <c r="AU42" s="167"/>
      <c r="AV42" s="250">
        <f t="shared" si="0"/>
        <v>0</v>
      </c>
      <c r="AW42" s="250"/>
      <c r="AX42" s="250"/>
      <c r="AY42" s="250"/>
      <c r="AZ42" s="250"/>
      <c r="BA42" s="250"/>
      <c r="BB42" s="251"/>
      <c r="BC42" s="252"/>
      <c r="BD42" s="252"/>
      <c r="BE42" s="252"/>
      <c r="BF42" s="252"/>
      <c r="BG42" s="253"/>
      <c r="BH42" s="251"/>
      <c r="BI42" s="252"/>
      <c r="BJ42" s="252"/>
      <c r="BK42" s="252"/>
      <c r="BL42" s="252"/>
      <c r="BM42" s="253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248">
        <f t="shared" si="1"/>
        <v>0</v>
      </c>
      <c r="BY42" s="248"/>
      <c r="BZ42" s="167"/>
      <c r="CA42" s="167"/>
      <c r="CB42" s="167"/>
      <c r="CC42" s="167"/>
    </row>
    <row r="43" spans="1:81" ht="19.5" customHeight="1" thickBot="1">
      <c r="A43" s="249"/>
      <c r="B43" s="249"/>
      <c r="C43" s="249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49">
        <v>35</v>
      </c>
      <c r="R43" s="166"/>
      <c r="S43" s="167"/>
      <c r="T43" s="167"/>
      <c r="U43" s="167"/>
      <c r="V43" s="167"/>
      <c r="W43" s="167"/>
      <c r="X43" s="166"/>
      <c r="Y43" s="167"/>
      <c r="Z43" s="167"/>
      <c r="AA43" s="167"/>
      <c r="AB43" s="167"/>
      <c r="AC43" s="167"/>
      <c r="AD43" s="166"/>
      <c r="AE43" s="167"/>
      <c r="AF43" s="167"/>
      <c r="AG43" s="167"/>
      <c r="AH43" s="167"/>
      <c r="AI43" s="167"/>
      <c r="AJ43" s="166"/>
      <c r="AK43" s="167"/>
      <c r="AL43" s="167"/>
      <c r="AM43" s="167"/>
      <c r="AN43" s="167"/>
      <c r="AO43" s="167"/>
      <c r="AP43" s="166"/>
      <c r="AQ43" s="167"/>
      <c r="AR43" s="167"/>
      <c r="AS43" s="167"/>
      <c r="AT43" s="167"/>
      <c r="AU43" s="167"/>
      <c r="AV43" s="250">
        <f t="shared" si="0"/>
        <v>0</v>
      </c>
      <c r="AW43" s="250"/>
      <c r="AX43" s="250"/>
      <c r="AY43" s="250"/>
      <c r="AZ43" s="250"/>
      <c r="BA43" s="250"/>
      <c r="BB43" s="251"/>
      <c r="BC43" s="252"/>
      <c r="BD43" s="252"/>
      <c r="BE43" s="252"/>
      <c r="BF43" s="252"/>
      <c r="BG43" s="253"/>
      <c r="BH43" s="251"/>
      <c r="BI43" s="252"/>
      <c r="BJ43" s="252"/>
      <c r="BK43" s="252"/>
      <c r="BL43" s="252"/>
      <c r="BM43" s="253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248">
        <f t="shared" si="1"/>
        <v>0</v>
      </c>
      <c r="BY43" s="248"/>
      <c r="BZ43" s="167"/>
      <c r="CA43" s="167"/>
      <c r="CB43" s="167"/>
      <c r="CC43" s="167"/>
    </row>
    <row r="44" spans="1:81" ht="19.5" customHeight="1" thickBot="1">
      <c r="A44" s="249"/>
      <c r="B44" s="249"/>
      <c r="C44" s="249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49">
        <v>36</v>
      </c>
      <c r="R44" s="166"/>
      <c r="S44" s="167"/>
      <c r="T44" s="167"/>
      <c r="U44" s="167"/>
      <c r="V44" s="167"/>
      <c r="W44" s="167"/>
      <c r="X44" s="166"/>
      <c r="Y44" s="167"/>
      <c r="Z44" s="167"/>
      <c r="AA44" s="167"/>
      <c r="AB44" s="167"/>
      <c r="AC44" s="167"/>
      <c r="AD44" s="166"/>
      <c r="AE44" s="167"/>
      <c r="AF44" s="167"/>
      <c r="AG44" s="167"/>
      <c r="AH44" s="167"/>
      <c r="AI44" s="167"/>
      <c r="AJ44" s="166"/>
      <c r="AK44" s="167"/>
      <c r="AL44" s="167"/>
      <c r="AM44" s="167"/>
      <c r="AN44" s="167"/>
      <c r="AO44" s="167"/>
      <c r="AP44" s="166"/>
      <c r="AQ44" s="167"/>
      <c r="AR44" s="167"/>
      <c r="AS44" s="167"/>
      <c r="AT44" s="167"/>
      <c r="AU44" s="167"/>
      <c r="AV44" s="250">
        <f t="shared" si="0"/>
        <v>0</v>
      </c>
      <c r="AW44" s="250"/>
      <c r="AX44" s="250"/>
      <c r="AY44" s="250"/>
      <c r="AZ44" s="250"/>
      <c r="BA44" s="250"/>
      <c r="BB44" s="251"/>
      <c r="BC44" s="252"/>
      <c r="BD44" s="252"/>
      <c r="BE44" s="252"/>
      <c r="BF44" s="252"/>
      <c r="BG44" s="253"/>
      <c r="BH44" s="251"/>
      <c r="BI44" s="252"/>
      <c r="BJ44" s="252"/>
      <c r="BK44" s="252"/>
      <c r="BL44" s="252"/>
      <c r="BM44" s="253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248">
        <f t="shared" si="1"/>
        <v>0</v>
      </c>
      <c r="BY44" s="248"/>
      <c r="BZ44" s="167"/>
      <c r="CA44" s="167"/>
      <c r="CB44" s="167"/>
      <c r="CC44" s="167"/>
    </row>
    <row r="45" spans="1:81" ht="19.5" customHeight="1" thickBot="1">
      <c r="A45" s="249"/>
      <c r="B45" s="249"/>
      <c r="C45" s="249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49">
        <v>37</v>
      </c>
      <c r="R45" s="166"/>
      <c r="S45" s="167"/>
      <c r="T45" s="167"/>
      <c r="U45" s="167"/>
      <c r="V45" s="167"/>
      <c r="W45" s="167"/>
      <c r="X45" s="166"/>
      <c r="Y45" s="167"/>
      <c r="Z45" s="167"/>
      <c r="AA45" s="167"/>
      <c r="AB45" s="167"/>
      <c r="AC45" s="167"/>
      <c r="AD45" s="166"/>
      <c r="AE45" s="167"/>
      <c r="AF45" s="167"/>
      <c r="AG45" s="167"/>
      <c r="AH45" s="167"/>
      <c r="AI45" s="167"/>
      <c r="AJ45" s="166"/>
      <c r="AK45" s="167"/>
      <c r="AL45" s="167"/>
      <c r="AM45" s="167"/>
      <c r="AN45" s="167"/>
      <c r="AO45" s="167"/>
      <c r="AP45" s="166"/>
      <c r="AQ45" s="167"/>
      <c r="AR45" s="167"/>
      <c r="AS45" s="167"/>
      <c r="AT45" s="167"/>
      <c r="AU45" s="167"/>
      <c r="AV45" s="250">
        <f t="shared" si="0"/>
        <v>0</v>
      </c>
      <c r="AW45" s="250"/>
      <c r="AX45" s="250"/>
      <c r="AY45" s="250"/>
      <c r="AZ45" s="250"/>
      <c r="BA45" s="250"/>
      <c r="BB45" s="251"/>
      <c r="BC45" s="252"/>
      <c r="BD45" s="252"/>
      <c r="BE45" s="252"/>
      <c r="BF45" s="252"/>
      <c r="BG45" s="253"/>
      <c r="BH45" s="251"/>
      <c r="BI45" s="252"/>
      <c r="BJ45" s="252"/>
      <c r="BK45" s="252"/>
      <c r="BL45" s="252"/>
      <c r="BM45" s="253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248">
        <f t="shared" si="1"/>
        <v>0</v>
      </c>
      <c r="BY45" s="248"/>
      <c r="BZ45" s="167"/>
      <c r="CA45" s="167"/>
      <c r="CB45" s="167"/>
      <c r="CC45" s="167"/>
    </row>
    <row r="46" spans="1:81" ht="19.5" customHeight="1" thickBot="1">
      <c r="A46" s="249"/>
      <c r="B46" s="249"/>
      <c r="C46" s="249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49">
        <v>38</v>
      </c>
      <c r="R46" s="166"/>
      <c r="S46" s="167"/>
      <c r="T46" s="167"/>
      <c r="U46" s="167"/>
      <c r="V46" s="167"/>
      <c r="W46" s="167"/>
      <c r="X46" s="166"/>
      <c r="Y46" s="167"/>
      <c r="Z46" s="167"/>
      <c r="AA46" s="167"/>
      <c r="AB46" s="167"/>
      <c r="AC46" s="167"/>
      <c r="AD46" s="166"/>
      <c r="AE46" s="167"/>
      <c r="AF46" s="167"/>
      <c r="AG46" s="167"/>
      <c r="AH46" s="167"/>
      <c r="AI46" s="167"/>
      <c r="AJ46" s="166"/>
      <c r="AK46" s="167"/>
      <c r="AL46" s="167"/>
      <c r="AM46" s="167"/>
      <c r="AN46" s="167"/>
      <c r="AO46" s="167"/>
      <c r="AP46" s="166"/>
      <c r="AQ46" s="167"/>
      <c r="AR46" s="167"/>
      <c r="AS46" s="167"/>
      <c r="AT46" s="167"/>
      <c r="AU46" s="167"/>
      <c r="AV46" s="250">
        <f t="shared" si="0"/>
        <v>0</v>
      </c>
      <c r="AW46" s="250"/>
      <c r="AX46" s="250"/>
      <c r="AY46" s="250"/>
      <c r="AZ46" s="250"/>
      <c r="BA46" s="250"/>
      <c r="BB46" s="251"/>
      <c r="BC46" s="252"/>
      <c r="BD46" s="252"/>
      <c r="BE46" s="252"/>
      <c r="BF46" s="252"/>
      <c r="BG46" s="253"/>
      <c r="BH46" s="251"/>
      <c r="BI46" s="252"/>
      <c r="BJ46" s="252"/>
      <c r="BK46" s="252"/>
      <c r="BL46" s="252"/>
      <c r="BM46" s="253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248">
        <f t="shared" si="1"/>
        <v>0</v>
      </c>
      <c r="BY46" s="248"/>
      <c r="BZ46" s="167"/>
      <c r="CA46" s="167"/>
      <c r="CB46" s="167"/>
      <c r="CC46" s="167"/>
    </row>
    <row r="47" spans="1:81" ht="19.5" customHeight="1" thickBot="1">
      <c r="A47" s="249"/>
      <c r="B47" s="249"/>
      <c r="C47" s="249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49">
        <v>39</v>
      </c>
      <c r="R47" s="166"/>
      <c r="S47" s="167"/>
      <c r="T47" s="167"/>
      <c r="U47" s="167"/>
      <c r="V47" s="167"/>
      <c r="W47" s="167"/>
      <c r="X47" s="166"/>
      <c r="Y47" s="167"/>
      <c r="Z47" s="167"/>
      <c r="AA47" s="167"/>
      <c r="AB47" s="167"/>
      <c r="AC47" s="167"/>
      <c r="AD47" s="166"/>
      <c r="AE47" s="167"/>
      <c r="AF47" s="167"/>
      <c r="AG47" s="167"/>
      <c r="AH47" s="167"/>
      <c r="AI47" s="167"/>
      <c r="AJ47" s="166"/>
      <c r="AK47" s="167"/>
      <c r="AL47" s="167"/>
      <c r="AM47" s="167"/>
      <c r="AN47" s="167"/>
      <c r="AO47" s="167"/>
      <c r="AP47" s="166"/>
      <c r="AQ47" s="167"/>
      <c r="AR47" s="167"/>
      <c r="AS47" s="167"/>
      <c r="AT47" s="167"/>
      <c r="AU47" s="167"/>
      <c r="AV47" s="250">
        <f t="shared" si="0"/>
        <v>0</v>
      </c>
      <c r="AW47" s="250"/>
      <c r="AX47" s="250"/>
      <c r="AY47" s="250"/>
      <c r="AZ47" s="250"/>
      <c r="BA47" s="250"/>
      <c r="BB47" s="251"/>
      <c r="BC47" s="252"/>
      <c r="BD47" s="252"/>
      <c r="BE47" s="252"/>
      <c r="BF47" s="252"/>
      <c r="BG47" s="253"/>
      <c r="BH47" s="251"/>
      <c r="BI47" s="252"/>
      <c r="BJ47" s="252"/>
      <c r="BK47" s="252"/>
      <c r="BL47" s="252"/>
      <c r="BM47" s="253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248">
        <f t="shared" si="1"/>
        <v>0</v>
      </c>
      <c r="BY47" s="248"/>
      <c r="BZ47" s="167"/>
      <c r="CA47" s="167"/>
      <c r="CB47" s="167"/>
      <c r="CC47" s="167"/>
    </row>
    <row r="48" spans="1:81" ht="19.5" customHeight="1" thickBot="1">
      <c r="A48" s="249"/>
      <c r="B48" s="249"/>
      <c r="C48" s="249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49">
        <v>40</v>
      </c>
      <c r="R48" s="166"/>
      <c r="S48" s="167"/>
      <c r="T48" s="167"/>
      <c r="U48" s="167"/>
      <c r="V48" s="167"/>
      <c r="W48" s="167"/>
      <c r="X48" s="166"/>
      <c r="Y48" s="167"/>
      <c r="Z48" s="167"/>
      <c r="AA48" s="167"/>
      <c r="AB48" s="167"/>
      <c r="AC48" s="167"/>
      <c r="AD48" s="166"/>
      <c r="AE48" s="167"/>
      <c r="AF48" s="167"/>
      <c r="AG48" s="167"/>
      <c r="AH48" s="167"/>
      <c r="AI48" s="167"/>
      <c r="AJ48" s="166"/>
      <c r="AK48" s="167"/>
      <c r="AL48" s="167"/>
      <c r="AM48" s="167"/>
      <c r="AN48" s="167"/>
      <c r="AO48" s="167"/>
      <c r="AP48" s="166"/>
      <c r="AQ48" s="167"/>
      <c r="AR48" s="167"/>
      <c r="AS48" s="167"/>
      <c r="AT48" s="167"/>
      <c r="AU48" s="167"/>
      <c r="AV48" s="250">
        <f t="shared" si="0"/>
        <v>0</v>
      </c>
      <c r="AW48" s="250"/>
      <c r="AX48" s="250"/>
      <c r="AY48" s="250"/>
      <c r="AZ48" s="250"/>
      <c r="BA48" s="250"/>
      <c r="BB48" s="251"/>
      <c r="BC48" s="252"/>
      <c r="BD48" s="252"/>
      <c r="BE48" s="252"/>
      <c r="BF48" s="252"/>
      <c r="BG48" s="253"/>
      <c r="BH48" s="251"/>
      <c r="BI48" s="252"/>
      <c r="BJ48" s="252"/>
      <c r="BK48" s="252"/>
      <c r="BL48" s="252"/>
      <c r="BM48" s="253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248">
        <f t="shared" si="1"/>
        <v>0</v>
      </c>
      <c r="BY48" s="248"/>
      <c r="BZ48" s="167"/>
      <c r="CA48" s="167"/>
      <c r="CB48" s="167"/>
      <c r="CC48" s="167"/>
    </row>
    <row r="49" spans="1:81" ht="19.5" customHeight="1" thickBot="1">
      <c r="A49" s="249"/>
      <c r="B49" s="249"/>
      <c r="C49" s="249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49">
        <v>41</v>
      </c>
      <c r="R49" s="166"/>
      <c r="S49" s="167"/>
      <c r="T49" s="167"/>
      <c r="U49" s="167"/>
      <c r="V49" s="167"/>
      <c r="W49" s="167"/>
      <c r="X49" s="166"/>
      <c r="Y49" s="167"/>
      <c r="Z49" s="167"/>
      <c r="AA49" s="167"/>
      <c r="AB49" s="167"/>
      <c r="AC49" s="167"/>
      <c r="AD49" s="166"/>
      <c r="AE49" s="167"/>
      <c r="AF49" s="167"/>
      <c r="AG49" s="167"/>
      <c r="AH49" s="167"/>
      <c r="AI49" s="167"/>
      <c r="AJ49" s="166"/>
      <c r="AK49" s="167"/>
      <c r="AL49" s="167"/>
      <c r="AM49" s="167"/>
      <c r="AN49" s="167"/>
      <c r="AO49" s="167"/>
      <c r="AP49" s="166"/>
      <c r="AQ49" s="167"/>
      <c r="AR49" s="167"/>
      <c r="AS49" s="167"/>
      <c r="AT49" s="167"/>
      <c r="AU49" s="167"/>
      <c r="AV49" s="250">
        <f t="shared" si="0"/>
        <v>0</v>
      </c>
      <c r="AW49" s="250"/>
      <c r="AX49" s="250"/>
      <c r="AY49" s="250"/>
      <c r="AZ49" s="250"/>
      <c r="BA49" s="250"/>
      <c r="BB49" s="251"/>
      <c r="BC49" s="252"/>
      <c r="BD49" s="252"/>
      <c r="BE49" s="252"/>
      <c r="BF49" s="252"/>
      <c r="BG49" s="253"/>
      <c r="BH49" s="251"/>
      <c r="BI49" s="252"/>
      <c r="BJ49" s="252"/>
      <c r="BK49" s="252"/>
      <c r="BL49" s="252"/>
      <c r="BM49" s="253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248">
        <f t="shared" si="1"/>
        <v>0</v>
      </c>
      <c r="BY49" s="248"/>
      <c r="BZ49" s="167"/>
      <c r="CA49" s="167"/>
      <c r="CB49" s="167"/>
      <c r="CC49" s="167"/>
    </row>
    <row r="50" spans="1:81" ht="19.5" customHeight="1" thickBot="1">
      <c r="A50" s="249"/>
      <c r="B50" s="249"/>
      <c r="C50" s="249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49">
        <v>42</v>
      </c>
      <c r="R50" s="166"/>
      <c r="S50" s="167"/>
      <c r="T50" s="167"/>
      <c r="U50" s="167"/>
      <c r="V50" s="167"/>
      <c r="W50" s="167"/>
      <c r="X50" s="166"/>
      <c r="Y50" s="167"/>
      <c r="Z50" s="167"/>
      <c r="AA50" s="167"/>
      <c r="AB50" s="167"/>
      <c r="AC50" s="167"/>
      <c r="AD50" s="166"/>
      <c r="AE50" s="167"/>
      <c r="AF50" s="167"/>
      <c r="AG50" s="167"/>
      <c r="AH50" s="167"/>
      <c r="AI50" s="167"/>
      <c r="AJ50" s="166"/>
      <c r="AK50" s="167"/>
      <c r="AL50" s="167"/>
      <c r="AM50" s="167"/>
      <c r="AN50" s="167"/>
      <c r="AO50" s="167"/>
      <c r="AP50" s="166"/>
      <c r="AQ50" s="167"/>
      <c r="AR50" s="167"/>
      <c r="AS50" s="167"/>
      <c r="AT50" s="167"/>
      <c r="AU50" s="167"/>
      <c r="AV50" s="250">
        <f t="shared" si="0"/>
        <v>0</v>
      </c>
      <c r="AW50" s="250"/>
      <c r="AX50" s="250"/>
      <c r="AY50" s="250"/>
      <c r="AZ50" s="250"/>
      <c r="BA50" s="250"/>
      <c r="BB50" s="251"/>
      <c r="BC50" s="252"/>
      <c r="BD50" s="252"/>
      <c r="BE50" s="252"/>
      <c r="BF50" s="252"/>
      <c r="BG50" s="253"/>
      <c r="BH50" s="251"/>
      <c r="BI50" s="252"/>
      <c r="BJ50" s="252"/>
      <c r="BK50" s="252"/>
      <c r="BL50" s="252"/>
      <c r="BM50" s="253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248">
        <f t="shared" si="1"/>
        <v>0</v>
      </c>
      <c r="BY50" s="248"/>
      <c r="BZ50" s="167"/>
      <c r="CA50" s="167"/>
      <c r="CB50" s="167"/>
      <c r="CC50" s="167"/>
    </row>
    <row r="51" spans="1:81" ht="19.5" customHeight="1" thickBot="1">
      <c r="A51" s="249"/>
      <c r="B51" s="249"/>
      <c r="C51" s="249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49">
        <v>43</v>
      </c>
      <c r="R51" s="166"/>
      <c r="S51" s="167"/>
      <c r="T51" s="167"/>
      <c r="U51" s="167"/>
      <c r="V51" s="167"/>
      <c r="W51" s="167"/>
      <c r="X51" s="166"/>
      <c r="Y51" s="167"/>
      <c r="Z51" s="167"/>
      <c r="AA51" s="167"/>
      <c r="AB51" s="167"/>
      <c r="AC51" s="167"/>
      <c r="AD51" s="166"/>
      <c r="AE51" s="167"/>
      <c r="AF51" s="167"/>
      <c r="AG51" s="167"/>
      <c r="AH51" s="167"/>
      <c r="AI51" s="167"/>
      <c r="AJ51" s="166"/>
      <c r="AK51" s="167"/>
      <c r="AL51" s="167"/>
      <c r="AM51" s="167"/>
      <c r="AN51" s="167"/>
      <c r="AO51" s="167"/>
      <c r="AP51" s="166"/>
      <c r="AQ51" s="167"/>
      <c r="AR51" s="167"/>
      <c r="AS51" s="167"/>
      <c r="AT51" s="167"/>
      <c r="AU51" s="167"/>
      <c r="AV51" s="250">
        <f t="shared" si="0"/>
        <v>0</v>
      </c>
      <c r="AW51" s="250"/>
      <c r="AX51" s="250"/>
      <c r="AY51" s="250"/>
      <c r="AZ51" s="250"/>
      <c r="BA51" s="250"/>
      <c r="BB51" s="251"/>
      <c r="BC51" s="252"/>
      <c r="BD51" s="252"/>
      <c r="BE51" s="252"/>
      <c r="BF51" s="252"/>
      <c r="BG51" s="253"/>
      <c r="BH51" s="251"/>
      <c r="BI51" s="252"/>
      <c r="BJ51" s="252"/>
      <c r="BK51" s="252"/>
      <c r="BL51" s="252"/>
      <c r="BM51" s="253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248">
        <f t="shared" si="1"/>
        <v>0</v>
      </c>
      <c r="BY51" s="248"/>
      <c r="BZ51" s="167"/>
      <c r="CA51" s="167"/>
      <c r="CB51" s="167"/>
      <c r="CC51" s="167"/>
    </row>
    <row r="52" spans="1:81" ht="19.5" customHeight="1" thickBot="1">
      <c r="A52" s="249"/>
      <c r="B52" s="249"/>
      <c r="C52" s="249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49">
        <v>44</v>
      </c>
      <c r="R52" s="166"/>
      <c r="S52" s="167"/>
      <c r="T52" s="167"/>
      <c r="U52" s="167"/>
      <c r="V52" s="167"/>
      <c r="W52" s="167"/>
      <c r="X52" s="166"/>
      <c r="Y52" s="167"/>
      <c r="Z52" s="167"/>
      <c r="AA52" s="167"/>
      <c r="AB52" s="167"/>
      <c r="AC52" s="167"/>
      <c r="AD52" s="166"/>
      <c r="AE52" s="167"/>
      <c r="AF52" s="167"/>
      <c r="AG52" s="167"/>
      <c r="AH52" s="167"/>
      <c r="AI52" s="167"/>
      <c r="AJ52" s="166"/>
      <c r="AK52" s="167"/>
      <c r="AL52" s="167"/>
      <c r="AM52" s="167"/>
      <c r="AN52" s="167"/>
      <c r="AO52" s="167"/>
      <c r="AP52" s="166"/>
      <c r="AQ52" s="167"/>
      <c r="AR52" s="167"/>
      <c r="AS52" s="167"/>
      <c r="AT52" s="167"/>
      <c r="AU52" s="167"/>
      <c r="AV52" s="250">
        <f t="shared" si="0"/>
        <v>0</v>
      </c>
      <c r="AW52" s="250"/>
      <c r="AX52" s="250"/>
      <c r="AY52" s="250"/>
      <c r="AZ52" s="250"/>
      <c r="BA52" s="250"/>
      <c r="BB52" s="251"/>
      <c r="BC52" s="252"/>
      <c r="BD52" s="252"/>
      <c r="BE52" s="252"/>
      <c r="BF52" s="252"/>
      <c r="BG52" s="253"/>
      <c r="BH52" s="251"/>
      <c r="BI52" s="252"/>
      <c r="BJ52" s="252"/>
      <c r="BK52" s="252"/>
      <c r="BL52" s="252"/>
      <c r="BM52" s="253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248">
        <f t="shared" si="1"/>
        <v>0</v>
      </c>
      <c r="BY52" s="248"/>
      <c r="BZ52" s="167"/>
      <c r="CA52" s="167"/>
      <c r="CB52" s="167"/>
      <c r="CC52" s="167"/>
    </row>
    <row r="53" spans="1:81" ht="19.5" customHeight="1" thickBot="1">
      <c r="A53" s="249"/>
      <c r="B53" s="249"/>
      <c r="C53" s="249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49">
        <v>45</v>
      </c>
      <c r="R53" s="166"/>
      <c r="S53" s="167"/>
      <c r="T53" s="167"/>
      <c r="U53" s="167"/>
      <c r="V53" s="167"/>
      <c r="W53" s="167"/>
      <c r="X53" s="166"/>
      <c r="Y53" s="167"/>
      <c r="Z53" s="167"/>
      <c r="AA53" s="167"/>
      <c r="AB53" s="167"/>
      <c r="AC53" s="167"/>
      <c r="AD53" s="166"/>
      <c r="AE53" s="167"/>
      <c r="AF53" s="167"/>
      <c r="AG53" s="167"/>
      <c r="AH53" s="167"/>
      <c r="AI53" s="167"/>
      <c r="AJ53" s="166"/>
      <c r="AK53" s="167"/>
      <c r="AL53" s="167"/>
      <c r="AM53" s="167"/>
      <c r="AN53" s="167"/>
      <c r="AO53" s="167"/>
      <c r="AP53" s="166"/>
      <c r="AQ53" s="167"/>
      <c r="AR53" s="167"/>
      <c r="AS53" s="167"/>
      <c r="AT53" s="167"/>
      <c r="AU53" s="167"/>
      <c r="AV53" s="250">
        <f t="shared" si="0"/>
        <v>0</v>
      </c>
      <c r="AW53" s="250"/>
      <c r="AX53" s="250"/>
      <c r="AY53" s="250"/>
      <c r="AZ53" s="250"/>
      <c r="BA53" s="250"/>
      <c r="BB53" s="251"/>
      <c r="BC53" s="252"/>
      <c r="BD53" s="252"/>
      <c r="BE53" s="252"/>
      <c r="BF53" s="252"/>
      <c r="BG53" s="253"/>
      <c r="BH53" s="251"/>
      <c r="BI53" s="252"/>
      <c r="BJ53" s="252"/>
      <c r="BK53" s="252"/>
      <c r="BL53" s="252"/>
      <c r="BM53" s="253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248">
        <f t="shared" si="1"/>
        <v>0</v>
      </c>
      <c r="BY53" s="248"/>
      <c r="BZ53" s="167"/>
      <c r="CA53" s="167"/>
      <c r="CB53" s="167"/>
      <c r="CC53" s="167"/>
    </row>
    <row r="54" spans="1:81" ht="19.5" customHeight="1" thickBot="1">
      <c r="A54" s="249"/>
      <c r="B54" s="249"/>
      <c r="C54" s="249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49">
        <v>46</v>
      </c>
      <c r="R54" s="166"/>
      <c r="S54" s="167"/>
      <c r="T54" s="167"/>
      <c r="U54" s="167"/>
      <c r="V54" s="167"/>
      <c r="W54" s="167"/>
      <c r="X54" s="166"/>
      <c r="Y54" s="167"/>
      <c r="Z54" s="167"/>
      <c r="AA54" s="167"/>
      <c r="AB54" s="167"/>
      <c r="AC54" s="167"/>
      <c r="AD54" s="166"/>
      <c r="AE54" s="167"/>
      <c r="AF54" s="167"/>
      <c r="AG54" s="167"/>
      <c r="AH54" s="167"/>
      <c r="AI54" s="167"/>
      <c r="AJ54" s="166"/>
      <c r="AK54" s="167"/>
      <c r="AL54" s="167"/>
      <c r="AM54" s="167"/>
      <c r="AN54" s="167"/>
      <c r="AO54" s="167"/>
      <c r="AP54" s="166"/>
      <c r="AQ54" s="167"/>
      <c r="AR54" s="167"/>
      <c r="AS54" s="167"/>
      <c r="AT54" s="167"/>
      <c r="AU54" s="167"/>
      <c r="AV54" s="250">
        <f t="shared" si="0"/>
        <v>0</v>
      </c>
      <c r="AW54" s="250"/>
      <c r="AX54" s="250"/>
      <c r="AY54" s="250"/>
      <c r="AZ54" s="250"/>
      <c r="BA54" s="250"/>
      <c r="BB54" s="251"/>
      <c r="BC54" s="252"/>
      <c r="BD54" s="252"/>
      <c r="BE54" s="252"/>
      <c r="BF54" s="252"/>
      <c r="BG54" s="253"/>
      <c r="BH54" s="251"/>
      <c r="BI54" s="252"/>
      <c r="BJ54" s="252"/>
      <c r="BK54" s="252"/>
      <c r="BL54" s="252"/>
      <c r="BM54" s="253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248">
        <f t="shared" si="1"/>
        <v>0</v>
      </c>
      <c r="BY54" s="248"/>
      <c r="BZ54" s="167"/>
      <c r="CA54" s="167"/>
      <c r="CB54" s="167"/>
      <c r="CC54" s="167"/>
    </row>
    <row r="55" spans="1:81" ht="19.5" customHeight="1" thickBot="1">
      <c r="A55" s="249"/>
      <c r="B55" s="249"/>
      <c r="C55" s="249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49">
        <v>47</v>
      </c>
      <c r="R55" s="166"/>
      <c r="S55" s="167"/>
      <c r="T55" s="167"/>
      <c r="U55" s="167"/>
      <c r="V55" s="167"/>
      <c r="W55" s="167"/>
      <c r="X55" s="166"/>
      <c r="Y55" s="167"/>
      <c r="Z55" s="167"/>
      <c r="AA55" s="167"/>
      <c r="AB55" s="167"/>
      <c r="AC55" s="167"/>
      <c r="AD55" s="166"/>
      <c r="AE55" s="167"/>
      <c r="AF55" s="167"/>
      <c r="AG55" s="167"/>
      <c r="AH55" s="167"/>
      <c r="AI55" s="167"/>
      <c r="AJ55" s="166"/>
      <c r="AK55" s="167"/>
      <c r="AL55" s="167"/>
      <c r="AM55" s="167"/>
      <c r="AN55" s="167"/>
      <c r="AO55" s="167"/>
      <c r="AP55" s="166"/>
      <c r="AQ55" s="167"/>
      <c r="AR55" s="167"/>
      <c r="AS55" s="167"/>
      <c r="AT55" s="167"/>
      <c r="AU55" s="167"/>
      <c r="AV55" s="250">
        <f t="shared" si="0"/>
        <v>0</v>
      </c>
      <c r="AW55" s="250"/>
      <c r="AX55" s="250"/>
      <c r="AY55" s="250"/>
      <c r="AZ55" s="250"/>
      <c r="BA55" s="250"/>
      <c r="BB55" s="251"/>
      <c r="BC55" s="252"/>
      <c r="BD55" s="252"/>
      <c r="BE55" s="252"/>
      <c r="BF55" s="252"/>
      <c r="BG55" s="253"/>
      <c r="BH55" s="251"/>
      <c r="BI55" s="252"/>
      <c r="BJ55" s="252"/>
      <c r="BK55" s="252"/>
      <c r="BL55" s="252"/>
      <c r="BM55" s="253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248">
        <f t="shared" si="1"/>
        <v>0</v>
      </c>
      <c r="BY55" s="248"/>
      <c r="BZ55" s="167"/>
      <c r="CA55" s="167"/>
      <c r="CB55" s="167"/>
      <c r="CC55" s="167"/>
    </row>
    <row r="56" spans="1:81" ht="19.5" customHeight="1" thickBot="1">
      <c r="A56" s="249"/>
      <c r="B56" s="249"/>
      <c r="C56" s="249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49">
        <v>48</v>
      </c>
      <c r="R56" s="166"/>
      <c r="S56" s="167"/>
      <c r="T56" s="167"/>
      <c r="U56" s="167"/>
      <c r="V56" s="167"/>
      <c r="W56" s="167"/>
      <c r="X56" s="166"/>
      <c r="Y56" s="167"/>
      <c r="Z56" s="167"/>
      <c r="AA56" s="167"/>
      <c r="AB56" s="167"/>
      <c r="AC56" s="167"/>
      <c r="AD56" s="166"/>
      <c r="AE56" s="167"/>
      <c r="AF56" s="167"/>
      <c r="AG56" s="167"/>
      <c r="AH56" s="167"/>
      <c r="AI56" s="167"/>
      <c r="AJ56" s="166"/>
      <c r="AK56" s="167"/>
      <c r="AL56" s="167"/>
      <c r="AM56" s="167"/>
      <c r="AN56" s="167"/>
      <c r="AO56" s="167"/>
      <c r="AP56" s="166"/>
      <c r="AQ56" s="167"/>
      <c r="AR56" s="167"/>
      <c r="AS56" s="167"/>
      <c r="AT56" s="167"/>
      <c r="AU56" s="167"/>
      <c r="AV56" s="250">
        <f t="shared" si="0"/>
        <v>0</v>
      </c>
      <c r="AW56" s="250"/>
      <c r="AX56" s="250"/>
      <c r="AY56" s="250"/>
      <c r="AZ56" s="250"/>
      <c r="BA56" s="250"/>
      <c r="BB56" s="251"/>
      <c r="BC56" s="252"/>
      <c r="BD56" s="252"/>
      <c r="BE56" s="252"/>
      <c r="BF56" s="252"/>
      <c r="BG56" s="253"/>
      <c r="BH56" s="251"/>
      <c r="BI56" s="252"/>
      <c r="BJ56" s="252"/>
      <c r="BK56" s="252"/>
      <c r="BL56" s="252"/>
      <c r="BM56" s="253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248">
        <f t="shared" si="1"/>
        <v>0</v>
      </c>
      <c r="BY56" s="248"/>
      <c r="BZ56" s="167"/>
      <c r="CA56" s="167"/>
      <c r="CB56" s="167"/>
      <c r="CC56" s="167"/>
    </row>
    <row r="57" spans="1:81" ht="19.5" customHeight="1" thickBot="1">
      <c r="A57" s="249"/>
      <c r="B57" s="249"/>
      <c r="C57" s="249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49">
        <v>49</v>
      </c>
      <c r="R57" s="166"/>
      <c r="S57" s="167"/>
      <c r="T57" s="167"/>
      <c r="U57" s="167"/>
      <c r="V57" s="167"/>
      <c r="W57" s="167"/>
      <c r="X57" s="166"/>
      <c r="Y57" s="167"/>
      <c r="Z57" s="167"/>
      <c r="AA57" s="167"/>
      <c r="AB57" s="167"/>
      <c r="AC57" s="167"/>
      <c r="AD57" s="166"/>
      <c r="AE57" s="167"/>
      <c r="AF57" s="167"/>
      <c r="AG57" s="167"/>
      <c r="AH57" s="167"/>
      <c r="AI57" s="167"/>
      <c r="AJ57" s="166"/>
      <c r="AK57" s="167"/>
      <c r="AL57" s="167"/>
      <c r="AM57" s="167"/>
      <c r="AN57" s="167"/>
      <c r="AO57" s="167"/>
      <c r="AP57" s="166"/>
      <c r="AQ57" s="167"/>
      <c r="AR57" s="167"/>
      <c r="AS57" s="167"/>
      <c r="AT57" s="167"/>
      <c r="AU57" s="167"/>
      <c r="AV57" s="250">
        <f t="shared" si="0"/>
        <v>0</v>
      </c>
      <c r="AW57" s="250"/>
      <c r="AX57" s="250"/>
      <c r="AY57" s="250"/>
      <c r="AZ57" s="250"/>
      <c r="BA57" s="250"/>
      <c r="BB57" s="251"/>
      <c r="BC57" s="252"/>
      <c r="BD57" s="252"/>
      <c r="BE57" s="252"/>
      <c r="BF57" s="252"/>
      <c r="BG57" s="253"/>
      <c r="BH57" s="251"/>
      <c r="BI57" s="252"/>
      <c r="BJ57" s="252"/>
      <c r="BK57" s="252"/>
      <c r="BL57" s="252"/>
      <c r="BM57" s="253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248">
        <f t="shared" si="1"/>
        <v>0</v>
      </c>
      <c r="BY57" s="248"/>
      <c r="BZ57" s="167"/>
      <c r="CA57" s="167"/>
      <c r="CB57" s="167"/>
      <c r="CC57" s="167"/>
    </row>
    <row r="58" spans="1:81" ht="19.5" customHeight="1" thickBot="1">
      <c r="A58" s="249"/>
      <c r="B58" s="249"/>
      <c r="C58" s="249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49">
        <v>50</v>
      </c>
      <c r="R58" s="166"/>
      <c r="S58" s="167"/>
      <c r="T58" s="167"/>
      <c r="U58" s="167"/>
      <c r="V58" s="167"/>
      <c r="W58" s="167"/>
      <c r="X58" s="166"/>
      <c r="Y58" s="167"/>
      <c r="Z58" s="167"/>
      <c r="AA58" s="167"/>
      <c r="AB58" s="167"/>
      <c r="AC58" s="167"/>
      <c r="AD58" s="166"/>
      <c r="AE58" s="167"/>
      <c r="AF58" s="167"/>
      <c r="AG58" s="167"/>
      <c r="AH58" s="167"/>
      <c r="AI58" s="167"/>
      <c r="AJ58" s="166"/>
      <c r="AK58" s="167"/>
      <c r="AL58" s="167"/>
      <c r="AM58" s="167"/>
      <c r="AN58" s="167"/>
      <c r="AO58" s="167"/>
      <c r="AP58" s="166"/>
      <c r="AQ58" s="167"/>
      <c r="AR58" s="167"/>
      <c r="AS58" s="167"/>
      <c r="AT58" s="167"/>
      <c r="AU58" s="167"/>
      <c r="AV58" s="250">
        <f t="shared" si="0"/>
        <v>0</v>
      </c>
      <c r="AW58" s="250"/>
      <c r="AX58" s="250"/>
      <c r="AY58" s="250"/>
      <c r="AZ58" s="250"/>
      <c r="BA58" s="250"/>
      <c r="BB58" s="251"/>
      <c r="BC58" s="252"/>
      <c r="BD58" s="252"/>
      <c r="BE58" s="252"/>
      <c r="BF58" s="252"/>
      <c r="BG58" s="253"/>
      <c r="BH58" s="251"/>
      <c r="BI58" s="252"/>
      <c r="BJ58" s="252"/>
      <c r="BK58" s="252"/>
      <c r="BL58" s="252"/>
      <c r="BM58" s="253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248">
        <f t="shared" si="1"/>
        <v>0</v>
      </c>
      <c r="BY58" s="248"/>
      <c r="BZ58" s="167"/>
      <c r="CA58" s="167"/>
      <c r="CB58" s="167"/>
      <c r="CC58" s="167"/>
    </row>
    <row r="59" spans="1:81" ht="19.5" customHeight="1" thickBot="1">
      <c r="A59" s="249"/>
      <c r="B59" s="249"/>
      <c r="C59" s="249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49">
        <v>51</v>
      </c>
      <c r="R59" s="166"/>
      <c r="S59" s="167"/>
      <c r="T59" s="167"/>
      <c r="U59" s="167"/>
      <c r="V59" s="167"/>
      <c r="W59" s="167"/>
      <c r="X59" s="166"/>
      <c r="Y59" s="167"/>
      <c r="Z59" s="167"/>
      <c r="AA59" s="167"/>
      <c r="AB59" s="167"/>
      <c r="AC59" s="167"/>
      <c r="AD59" s="166"/>
      <c r="AE59" s="167"/>
      <c r="AF59" s="167"/>
      <c r="AG59" s="167"/>
      <c r="AH59" s="167"/>
      <c r="AI59" s="167"/>
      <c r="AJ59" s="166"/>
      <c r="AK59" s="167"/>
      <c r="AL59" s="167"/>
      <c r="AM59" s="167"/>
      <c r="AN59" s="167"/>
      <c r="AO59" s="167"/>
      <c r="AP59" s="166"/>
      <c r="AQ59" s="167"/>
      <c r="AR59" s="167"/>
      <c r="AS59" s="167"/>
      <c r="AT59" s="167"/>
      <c r="AU59" s="167"/>
      <c r="AV59" s="250">
        <f t="shared" si="0"/>
        <v>0</v>
      </c>
      <c r="AW59" s="250"/>
      <c r="AX59" s="250"/>
      <c r="AY59" s="250"/>
      <c r="AZ59" s="250"/>
      <c r="BA59" s="250"/>
      <c r="BB59" s="251"/>
      <c r="BC59" s="252"/>
      <c r="BD59" s="252"/>
      <c r="BE59" s="252"/>
      <c r="BF59" s="252"/>
      <c r="BG59" s="253"/>
      <c r="BH59" s="251"/>
      <c r="BI59" s="252"/>
      <c r="BJ59" s="252"/>
      <c r="BK59" s="252"/>
      <c r="BL59" s="252"/>
      <c r="BM59" s="253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248">
        <f t="shared" si="1"/>
        <v>0</v>
      </c>
      <c r="BY59" s="248"/>
      <c r="BZ59" s="167"/>
      <c r="CA59" s="167"/>
      <c r="CB59" s="167"/>
      <c r="CC59" s="167"/>
    </row>
    <row r="60" spans="1:81" ht="19.5" customHeight="1" thickBot="1">
      <c r="A60" s="249"/>
      <c r="B60" s="249"/>
      <c r="C60" s="249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49">
        <v>52</v>
      </c>
      <c r="R60" s="166"/>
      <c r="S60" s="167"/>
      <c r="T60" s="167"/>
      <c r="U60" s="167"/>
      <c r="V60" s="167"/>
      <c r="W60" s="167"/>
      <c r="X60" s="166"/>
      <c r="Y60" s="167"/>
      <c r="Z60" s="167"/>
      <c r="AA60" s="167"/>
      <c r="AB60" s="167"/>
      <c r="AC60" s="167"/>
      <c r="AD60" s="166"/>
      <c r="AE60" s="167"/>
      <c r="AF60" s="167"/>
      <c r="AG60" s="167"/>
      <c r="AH60" s="167"/>
      <c r="AI60" s="167"/>
      <c r="AJ60" s="166"/>
      <c r="AK60" s="167"/>
      <c r="AL60" s="167"/>
      <c r="AM60" s="167"/>
      <c r="AN60" s="167"/>
      <c r="AO60" s="167"/>
      <c r="AP60" s="166"/>
      <c r="AQ60" s="167"/>
      <c r="AR60" s="167"/>
      <c r="AS60" s="167"/>
      <c r="AT60" s="167"/>
      <c r="AU60" s="167"/>
      <c r="AV60" s="250">
        <f t="shared" si="0"/>
        <v>0</v>
      </c>
      <c r="AW60" s="250"/>
      <c r="AX60" s="250"/>
      <c r="AY60" s="250"/>
      <c r="AZ60" s="250"/>
      <c r="BA60" s="250"/>
      <c r="BB60" s="251"/>
      <c r="BC60" s="252"/>
      <c r="BD60" s="252"/>
      <c r="BE60" s="252"/>
      <c r="BF60" s="252"/>
      <c r="BG60" s="253"/>
      <c r="BH60" s="251"/>
      <c r="BI60" s="252"/>
      <c r="BJ60" s="252"/>
      <c r="BK60" s="252"/>
      <c r="BL60" s="252"/>
      <c r="BM60" s="253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248">
        <f t="shared" si="1"/>
        <v>0</v>
      </c>
      <c r="BY60" s="248"/>
      <c r="BZ60" s="167"/>
      <c r="CA60" s="167"/>
      <c r="CB60" s="167"/>
      <c r="CC60" s="167"/>
    </row>
    <row r="61" spans="1:81" ht="19.5" customHeight="1" thickBot="1">
      <c r="A61" s="249"/>
      <c r="B61" s="249"/>
      <c r="C61" s="249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49">
        <v>53</v>
      </c>
      <c r="R61" s="166"/>
      <c r="S61" s="167"/>
      <c r="T61" s="167"/>
      <c r="U61" s="167"/>
      <c r="V61" s="167"/>
      <c r="W61" s="167"/>
      <c r="X61" s="166"/>
      <c r="Y61" s="167"/>
      <c r="Z61" s="167"/>
      <c r="AA61" s="167"/>
      <c r="AB61" s="167"/>
      <c r="AC61" s="167"/>
      <c r="AD61" s="166"/>
      <c r="AE61" s="167"/>
      <c r="AF61" s="167"/>
      <c r="AG61" s="167"/>
      <c r="AH61" s="167"/>
      <c r="AI61" s="167"/>
      <c r="AJ61" s="166"/>
      <c r="AK61" s="167"/>
      <c r="AL61" s="167"/>
      <c r="AM61" s="167"/>
      <c r="AN61" s="167"/>
      <c r="AO61" s="167"/>
      <c r="AP61" s="166"/>
      <c r="AQ61" s="167"/>
      <c r="AR61" s="167"/>
      <c r="AS61" s="167"/>
      <c r="AT61" s="167"/>
      <c r="AU61" s="167"/>
      <c r="AV61" s="250">
        <f t="shared" si="0"/>
        <v>0</v>
      </c>
      <c r="AW61" s="250"/>
      <c r="AX61" s="250"/>
      <c r="AY61" s="250"/>
      <c r="AZ61" s="250"/>
      <c r="BA61" s="250"/>
      <c r="BB61" s="251"/>
      <c r="BC61" s="252"/>
      <c r="BD61" s="252"/>
      <c r="BE61" s="252"/>
      <c r="BF61" s="252"/>
      <c r="BG61" s="253"/>
      <c r="BH61" s="251"/>
      <c r="BI61" s="252"/>
      <c r="BJ61" s="252"/>
      <c r="BK61" s="252"/>
      <c r="BL61" s="252"/>
      <c r="BM61" s="253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248">
        <f t="shared" si="1"/>
        <v>0</v>
      </c>
      <c r="BY61" s="248"/>
      <c r="BZ61" s="167"/>
      <c r="CA61" s="167"/>
      <c r="CB61" s="167"/>
      <c r="CC61" s="167"/>
    </row>
    <row r="62" spans="1:81" ht="19.5" customHeight="1" thickBot="1">
      <c r="A62" s="249"/>
      <c r="B62" s="249"/>
      <c r="C62" s="249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49">
        <v>54</v>
      </c>
      <c r="R62" s="166"/>
      <c r="S62" s="167"/>
      <c r="T62" s="167"/>
      <c r="U62" s="167"/>
      <c r="V62" s="167"/>
      <c r="W62" s="167"/>
      <c r="X62" s="166"/>
      <c r="Y62" s="167"/>
      <c r="Z62" s="167"/>
      <c r="AA62" s="167"/>
      <c r="AB62" s="167"/>
      <c r="AC62" s="167"/>
      <c r="AD62" s="166"/>
      <c r="AE62" s="167"/>
      <c r="AF62" s="167"/>
      <c r="AG62" s="167"/>
      <c r="AH62" s="167"/>
      <c r="AI62" s="167"/>
      <c r="AJ62" s="166"/>
      <c r="AK62" s="167"/>
      <c r="AL62" s="167"/>
      <c r="AM62" s="167"/>
      <c r="AN62" s="167"/>
      <c r="AO62" s="167"/>
      <c r="AP62" s="166"/>
      <c r="AQ62" s="167"/>
      <c r="AR62" s="167"/>
      <c r="AS62" s="167"/>
      <c r="AT62" s="167"/>
      <c r="AU62" s="167"/>
      <c r="AV62" s="250">
        <f t="shared" si="0"/>
        <v>0</v>
      </c>
      <c r="AW62" s="250"/>
      <c r="AX62" s="250"/>
      <c r="AY62" s="250"/>
      <c r="AZ62" s="250"/>
      <c r="BA62" s="250"/>
      <c r="BB62" s="251"/>
      <c r="BC62" s="252"/>
      <c r="BD62" s="252"/>
      <c r="BE62" s="252"/>
      <c r="BF62" s="252"/>
      <c r="BG62" s="253"/>
      <c r="BH62" s="251"/>
      <c r="BI62" s="252"/>
      <c r="BJ62" s="252"/>
      <c r="BK62" s="252"/>
      <c r="BL62" s="252"/>
      <c r="BM62" s="253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248">
        <f t="shared" si="1"/>
        <v>0</v>
      </c>
      <c r="BY62" s="248"/>
      <c r="BZ62" s="167"/>
      <c r="CA62" s="167"/>
      <c r="CB62" s="167"/>
      <c r="CC62" s="167"/>
    </row>
    <row r="63" spans="1:81" ht="19.5" customHeight="1" thickBot="1">
      <c r="A63" s="249"/>
      <c r="B63" s="249"/>
      <c r="C63" s="249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49">
        <v>55</v>
      </c>
      <c r="R63" s="166"/>
      <c r="S63" s="167"/>
      <c r="T63" s="167"/>
      <c r="U63" s="167"/>
      <c r="V63" s="167"/>
      <c r="W63" s="167"/>
      <c r="X63" s="166"/>
      <c r="Y63" s="167"/>
      <c r="Z63" s="167"/>
      <c r="AA63" s="167"/>
      <c r="AB63" s="167"/>
      <c r="AC63" s="167"/>
      <c r="AD63" s="166"/>
      <c r="AE63" s="167"/>
      <c r="AF63" s="167"/>
      <c r="AG63" s="167"/>
      <c r="AH63" s="167"/>
      <c r="AI63" s="167"/>
      <c r="AJ63" s="166"/>
      <c r="AK63" s="167"/>
      <c r="AL63" s="167"/>
      <c r="AM63" s="167"/>
      <c r="AN63" s="167"/>
      <c r="AO63" s="167"/>
      <c r="AP63" s="166"/>
      <c r="AQ63" s="167"/>
      <c r="AR63" s="167"/>
      <c r="AS63" s="167"/>
      <c r="AT63" s="167"/>
      <c r="AU63" s="167"/>
      <c r="AV63" s="250">
        <f t="shared" si="0"/>
        <v>0</v>
      </c>
      <c r="AW63" s="250"/>
      <c r="AX63" s="250"/>
      <c r="AY63" s="250"/>
      <c r="AZ63" s="250"/>
      <c r="BA63" s="250"/>
      <c r="BB63" s="251"/>
      <c r="BC63" s="252"/>
      <c r="BD63" s="252"/>
      <c r="BE63" s="252"/>
      <c r="BF63" s="252"/>
      <c r="BG63" s="253"/>
      <c r="BH63" s="251"/>
      <c r="BI63" s="252"/>
      <c r="BJ63" s="252"/>
      <c r="BK63" s="252"/>
      <c r="BL63" s="252"/>
      <c r="BM63" s="253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248">
        <f t="shared" si="1"/>
        <v>0</v>
      </c>
      <c r="BY63" s="248"/>
      <c r="BZ63" s="167"/>
      <c r="CA63" s="167"/>
      <c r="CB63" s="167"/>
      <c r="CC63" s="167"/>
    </row>
    <row r="64" spans="1:81" ht="19.5" customHeight="1" thickBot="1">
      <c r="A64" s="249"/>
      <c r="B64" s="249"/>
      <c r="C64" s="249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49">
        <v>56</v>
      </c>
      <c r="R64" s="166"/>
      <c r="S64" s="167"/>
      <c r="T64" s="167"/>
      <c r="U64" s="167"/>
      <c r="V64" s="167"/>
      <c r="W64" s="167"/>
      <c r="X64" s="166"/>
      <c r="Y64" s="167"/>
      <c r="Z64" s="167"/>
      <c r="AA64" s="167"/>
      <c r="AB64" s="167"/>
      <c r="AC64" s="167"/>
      <c r="AD64" s="166"/>
      <c r="AE64" s="167"/>
      <c r="AF64" s="167"/>
      <c r="AG64" s="167"/>
      <c r="AH64" s="167"/>
      <c r="AI64" s="167"/>
      <c r="AJ64" s="166"/>
      <c r="AK64" s="167"/>
      <c r="AL64" s="167"/>
      <c r="AM64" s="167"/>
      <c r="AN64" s="167"/>
      <c r="AO64" s="167"/>
      <c r="AP64" s="166"/>
      <c r="AQ64" s="167"/>
      <c r="AR64" s="167"/>
      <c r="AS64" s="167"/>
      <c r="AT64" s="167"/>
      <c r="AU64" s="167"/>
      <c r="AV64" s="250">
        <f t="shared" si="0"/>
        <v>0</v>
      </c>
      <c r="AW64" s="250"/>
      <c r="AX64" s="250"/>
      <c r="AY64" s="250"/>
      <c r="AZ64" s="250"/>
      <c r="BA64" s="250"/>
      <c r="BB64" s="251"/>
      <c r="BC64" s="252"/>
      <c r="BD64" s="252"/>
      <c r="BE64" s="252"/>
      <c r="BF64" s="252"/>
      <c r="BG64" s="253"/>
      <c r="BH64" s="251"/>
      <c r="BI64" s="252"/>
      <c r="BJ64" s="252"/>
      <c r="BK64" s="252"/>
      <c r="BL64" s="252"/>
      <c r="BM64" s="253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248">
        <f t="shared" si="1"/>
        <v>0</v>
      </c>
      <c r="BY64" s="248"/>
      <c r="BZ64" s="167"/>
      <c r="CA64" s="167"/>
      <c r="CB64" s="167"/>
      <c r="CC64" s="167"/>
    </row>
    <row r="65" spans="1:81" ht="19.5" customHeight="1" thickBot="1">
      <c r="A65" s="249"/>
      <c r="B65" s="249"/>
      <c r="C65" s="249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49">
        <v>57</v>
      </c>
      <c r="R65" s="166"/>
      <c r="S65" s="167"/>
      <c r="T65" s="167"/>
      <c r="U65" s="167"/>
      <c r="V65" s="167"/>
      <c r="W65" s="167"/>
      <c r="X65" s="166"/>
      <c r="Y65" s="167"/>
      <c r="Z65" s="167"/>
      <c r="AA65" s="167"/>
      <c r="AB65" s="167"/>
      <c r="AC65" s="167"/>
      <c r="AD65" s="166"/>
      <c r="AE65" s="167"/>
      <c r="AF65" s="167"/>
      <c r="AG65" s="167"/>
      <c r="AH65" s="167"/>
      <c r="AI65" s="167"/>
      <c r="AJ65" s="166"/>
      <c r="AK65" s="167"/>
      <c r="AL65" s="167"/>
      <c r="AM65" s="167"/>
      <c r="AN65" s="167"/>
      <c r="AO65" s="167"/>
      <c r="AP65" s="166"/>
      <c r="AQ65" s="167"/>
      <c r="AR65" s="167"/>
      <c r="AS65" s="167"/>
      <c r="AT65" s="167"/>
      <c r="AU65" s="167"/>
      <c r="AV65" s="250">
        <f t="shared" si="0"/>
        <v>0</v>
      </c>
      <c r="AW65" s="250"/>
      <c r="AX65" s="250"/>
      <c r="AY65" s="250"/>
      <c r="AZ65" s="250"/>
      <c r="BA65" s="250"/>
      <c r="BB65" s="251"/>
      <c r="BC65" s="252"/>
      <c r="BD65" s="252"/>
      <c r="BE65" s="252"/>
      <c r="BF65" s="252"/>
      <c r="BG65" s="253"/>
      <c r="BH65" s="251"/>
      <c r="BI65" s="252"/>
      <c r="BJ65" s="252"/>
      <c r="BK65" s="252"/>
      <c r="BL65" s="252"/>
      <c r="BM65" s="253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248">
        <f t="shared" si="1"/>
        <v>0</v>
      </c>
      <c r="BY65" s="248"/>
      <c r="BZ65" s="167"/>
      <c r="CA65" s="167"/>
      <c r="CB65" s="167"/>
      <c r="CC65" s="167"/>
    </row>
    <row r="66" spans="1:81" ht="19.5" customHeight="1" thickBot="1">
      <c r="A66" s="249"/>
      <c r="B66" s="249"/>
      <c r="C66" s="249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49">
        <v>58</v>
      </c>
      <c r="R66" s="166"/>
      <c r="S66" s="167"/>
      <c r="T66" s="167"/>
      <c r="U66" s="167"/>
      <c r="V66" s="167"/>
      <c r="W66" s="167"/>
      <c r="X66" s="166"/>
      <c r="Y66" s="167"/>
      <c r="Z66" s="167"/>
      <c r="AA66" s="167"/>
      <c r="AB66" s="167"/>
      <c r="AC66" s="167"/>
      <c r="AD66" s="166"/>
      <c r="AE66" s="167"/>
      <c r="AF66" s="167"/>
      <c r="AG66" s="167"/>
      <c r="AH66" s="167"/>
      <c r="AI66" s="167"/>
      <c r="AJ66" s="166"/>
      <c r="AK66" s="167"/>
      <c r="AL66" s="167"/>
      <c r="AM66" s="167"/>
      <c r="AN66" s="167"/>
      <c r="AO66" s="167"/>
      <c r="AP66" s="166"/>
      <c r="AQ66" s="167"/>
      <c r="AR66" s="167"/>
      <c r="AS66" s="167"/>
      <c r="AT66" s="167"/>
      <c r="AU66" s="167"/>
      <c r="AV66" s="250">
        <f t="shared" si="0"/>
        <v>0</v>
      </c>
      <c r="AW66" s="250"/>
      <c r="AX66" s="250"/>
      <c r="AY66" s="250"/>
      <c r="AZ66" s="250"/>
      <c r="BA66" s="250"/>
      <c r="BB66" s="251"/>
      <c r="BC66" s="252"/>
      <c r="BD66" s="252"/>
      <c r="BE66" s="252"/>
      <c r="BF66" s="252"/>
      <c r="BG66" s="253"/>
      <c r="BH66" s="251"/>
      <c r="BI66" s="252"/>
      <c r="BJ66" s="252"/>
      <c r="BK66" s="252"/>
      <c r="BL66" s="252"/>
      <c r="BM66" s="253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248">
        <f t="shared" si="1"/>
        <v>0</v>
      </c>
      <c r="BY66" s="248"/>
      <c r="BZ66" s="167"/>
      <c r="CA66" s="167"/>
      <c r="CB66" s="167"/>
      <c r="CC66" s="167"/>
    </row>
    <row r="67" spans="1:81" ht="19.5" customHeight="1" thickBot="1">
      <c r="A67" s="249"/>
      <c r="B67" s="249"/>
      <c r="C67" s="249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49">
        <v>59</v>
      </c>
      <c r="R67" s="166"/>
      <c r="S67" s="167"/>
      <c r="T67" s="167"/>
      <c r="U67" s="167"/>
      <c r="V67" s="167"/>
      <c r="W67" s="167"/>
      <c r="X67" s="166"/>
      <c r="Y67" s="167"/>
      <c r="Z67" s="167"/>
      <c r="AA67" s="167"/>
      <c r="AB67" s="167"/>
      <c r="AC67" s="167"/>
      <c r="AD67" s="166"/>
      <c r="AE67" s="167"/>
      <c r="AF67" s="167"/>
      <c r="AG67" s="167"/>
      <c r="AH67" s="167"/>
      <c r="AI67" s="167"/>
      <c r="AJ67" s="166"/>
      <c r="AK67" s="167"/>
      <c r="AL67" s="167"/>
      <c r="AM67" s="167"/>
      <c r="AN67" s="167"/>
      <c r="AO67" s="167"/>
      <c r="AP67" s="166"/>
      <c r="AQ67" s="167"/>
      <c r="AR67" s="167"/>
      <c r="AS67" s="167"/>
      <c r="AT67" s="167"/>
      <c r="AU67" s="167"/>
      <c r="AV67" s="250">
        <f t="shared" si="0"/>
        <v>0</v>
      </c>
      <c r="AW67" s="250"/>
      <c r="AX67" s="250"/>
      <c r="AY67" s="250"/>
      <c r="AZ67" s="250"/>
      <c r="BA67" s="250"/>
      <c r="BB67" s="251"/>
      <c r="BC67" s="252"/>
      <c r="BD67" s="252"/>
      <c r="BE67" s="252"/>
      <c r="BF67" s="252"/>
      <c r="BG67" s="253"/>
      <c r="BH67" s="251"/>
      <c r="BI67" s="252"/>
      <c r="BJ67" s="252"/>
      <c r="BK67" s="252"/>
      <c r="BL67" s="252"/>
      <c r="BM67" s="253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248">
        <f t="shared" si="1"/>
        <v>0</v>
      </c>
      <c r="BY67" s="248"/>
      <c r="BZ67" s="167"/>
      <c r="CA67" s="167"/>
      <c r="CB67" s="167"/>
      <c r="CC67" s="167"/>
    </row>
    <row r="68" spans="1:81" ht="19.5" customHeight="1" thickBot="1">
      <c r="A68" s="249"/>
      <c r="B68" s="249"/>
      <c r="C68" s="249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49">
        <v>60</v>
      </c>
      <c r="R68" s="166"/>
      <c r="S68" s="167"/>
      <c r="T68" s="167"/>
      <c r="U68" s="167"/>
      <c r="V68" s="167"/>
      <c r="W68" s="167"/>
      <c r="X68" s="166"/>
      <c r="Y68" s="167"/>
      <c r="Z68" s="167"/>
      <c r="AA68" s="167"/>
      <c r="AB68" s="167"/>
      <c r="AC68" s="167"/>
      <c r="AD68" s="166"/>
      <c r="AE68" s="167"/>
      <c r="AF68" s="167"/>
      <c r="AG68" s="167"/>
      <c r="AH68" s="167"/>
      <c r="AI68" s="167"/>
      <c r="AJ68" s="166"/>
      <c r="AK68" s="167"/>
      <c r="AL68" s="167"/>
      <c r="AM68" s="167"/>
      <c r="AN68" s="167"/>
      <c r="AO68" s="167"/>
      <c r="AP68" s="166"/>
      <c r="AQ68" s="167"/>
      <c r="AR68" s="167"/>
      <c r="AS68" s="167"/>
      <c r="AT68" s="167"/>
      <c r="AU68" s="167"/>
      <c r="AV68" s="250">
        <f t="shared" si="0"/>
        <v>0</v>
      </c>
      <c r="AW68" s="250"/>
      <c r="AX68" s="250"/>
      <c r="AY68" s="250"/>
      <c r="AZ68" s="250"/>
      <c r="BA68" s="250"/>
      <c r="BB68" s="251"/>
      <c r="BC68" s="252"/>
      <c r="BD68" s="252"/>
      <c r="BE68" s="252"/>
      <c r="BF68" s="252"/>
      <c r="BG68" s="253"/>
      <c r="BH68" s="251"/>
      <c r="BI68" s="252"/>
      <c r="BJ68" s="252"/>
      <c r="BK68" s="252"/>
      <c r="BL68" s="252"/>
      <c r="BM68" s="253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248">
        <f t="shared" si="1"/>
        <v>0</v>
      </c>
      <c r="BY68" s="248"/>
      <c r="BZ68" s="167"/>
      <c r="CA68" s="167"/>
      <c r="CB68" s="167"/>
      <c r="CC68" s="167"/>
    </row>
    <row r="69" spans="1:81" ht="19.5" customHeight="1" thickBot="1">
      <c r="A69" s="249"/>
      <c r="B69" s="249"/>
      <c r="C69" s="249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49">
        <v>61</v>
      </c>
      <c r="R69" s="166"/>
      <c r="S69" s="167"/>
      <c r="T69" s="167"/>
      <c r="U69" s="167"/>
      <c r="V69" s="167"/>
      <c r="W69" s="167"/>
      <c r="X69" s="166"/>
      <c r="Y69" s="167"/>
      <c r="Z69" s="167"/>
      <c r="AA69" s="167"/>
      <c r="AB69" s="167"/>
      <c r="AC69" s="167"/>
      <c r="AD69" s="166"/>
      <c r="AE69" s="167"/>
      <c r="AF69" s="167"/>
      <c r="AG69" s="167"/>
      <c r="AH69" s="167"/>
      <c r="AI69" s="167"/>
      <c r="AJ69" s="166"/>
      <c r="AK69" s="167"/>
      <c r="AL69" s="167"/>
      <c r="AM69" s="167"/>
      <c r="AN69" s="167"/>
      <c r="AO69" s="167"/>
      <c r="AP69" s="166"/>
      <c r="AQ69" s="167"/>
      <c r="AR69" s="167"/>
      <c r="AS69" s="167"/>
      <c r="AT69" s="167"/>
      <c r="AU69" s="167"/>
      <c r="AV69" s="250">
        <f t="shared" si="0"/>
        <v>0</v>
      </c>
      <c r="AW69" s="250"/>
      <c r="AX69" s="250"/>
      <c r="AY69" s="250"/>
      <c r="AZ69" s="250"/>
      <c r="BA69" s="250"/>
      <c r="BB69" s="251"/>
      <c r="BC69" s="252"/>
      <c r="BD69" s="252"/>
      <c r="BE69" s="252"/>
      <c r="BF69" s="252"/>
      <c r="BG69" s="253"/>
      <c r="BH69" s="251"/>
      <c r="BI69" s="252"/>
      <c r="BJ69" s="252"/>
      <c r="BK69" s="252"/>
      <c r="BL69" s="252"/>
      <c r="BM69" s="253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248">
        <f t="shared" si="1"/>
        <v>0</v>
      </c>
      <c r="BY69" s="248"/>
      <c r="BZ69" s="167"/>
      <c r="CA69" s="167"/>
      <c r="CB69" s="167"/>
      <c r="CC69" s="167"/>
    </row>
    <row r="70" spans="1:81" ht="19.5" customHeight="1" thickBot="1">
      <c r="A70" s="249"/>
      <c r="B70" s="249"/>
      <c r="C70" s="249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49">
        <v>62</v>
      </c>
      <c r="R70" s="166"/>
      <c r="S70" s="167"/>
      <c r="T70" s="167"/>
      <c r="U70" s="167"/>
      <c r="V70" s="167"/>
      <c r="W70" s="167"/>
      <c r="X70" s="166"/>
      <c r="Y70" s="167"/>
      <c r="Z70" s="167"/>
      <c r="AA70" s="167"/>
      <c r="AB70" s="167"/>
      <c r="AC70" s="167"/>
      <c r="AD70" s="166"/>
      <c r="AE70" s="167"/>
      <c r="AF70" s="167"/>
      <c r="AG70" s="167"/>
      <c r="AH70" s="167"/>
      <c r="AI70" s="167"/>
      <c r="AJ70" s="166"/>
      <c r="AK70" s="167"/>
      <c r="AL70" s="167"/>
      <c r="AM70" s="167"/>
      <c r="AN70" s="167"/>
      <c r="AO70" s="167"/>
      <c r="AP70" s="166"/>
      <c r="AQ70" s="167"/>
      <c r="AR70" s="167"/>
      <c r="AS70" s="167"/>
      <c r="AT70" s="167"/>
      <c r="AU70" s="167"/>
      <c r="AV70" s="250">
        <f t="shared" si="0"/>
        <v>0</v>
      </c>
      <c r="AW70" s="250"/>
      <c r="AX70" s="250"/>
      <c r="AY70" s="250"/>
      <c r="AZ70" s="250"/>
      <c r="BA70" s="250"/>
      <c r="BB70" s="251"/>
      <c r="BC70" s="252"/>
      <c r="BD70" s="252"/>
      <c r="BE70" s="252"/>
      <c r="BF70" s="252"/>
      <c r="BG70" s="253"/>
      <c r="BH70" s="251"/>
      <c r="BI70" s="252"/>
      <c r="BJ70" s="252"/>
      <c r="BK70" s="252"/>
      <c r="BL70" s="252"/>
      <c r="BM70" s="253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248">
        <f t="shared" si="1"/>
        <v>0</v>
      </c>
      <c r="BY70" s="248"/>
      <c r="BZ70" s="167"/>
      <c r="CA70" s="167"/>
      <c r="CB70" s="167"/>
      <c r="CC70" s="167"/>
    </row>
    <row r="71" spans="1:81" ht="19.5" customHeight="1" thickBot="1">
      <c r="A71" s="249"/>
      <c r="B71" s="249"/>
      <c r="C71" s="249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49">
        <v>63</v>
      </c>
      <c r="R71" s="166"/>
      <c r="S71" s="167"/>
      <c r="T71" s="167"/>
      <c r="U71" s="167"/>
      <c r="V71" s="167"/>
      <c r="W71" s="167"/>
      <c r="X71" s="166"/>
      <c r="Y71" s="167"/>
      <c r="Z71" s="167"/>
      <c r="AA71" s="167"/>
      <c r="AB71" s="167"/>
      <c r="AC71" s="167"/>
      <c r="AD71" s="166"/>
      <c r="AE71" s="167"/>
      <c r="AF71" s="167"/>
      <c r="AG71" s="167"/>
      <c r="AH71" s="167"/>
      <c r="AI71" s="167"/>
      <c r="AJ71" s="166"/>
      <c r="AK71" s="167"/>
      <c r="AL71" s="167"/>
      <c r="AM71" s="167"/>
      <c r="AN71" s="167"/>
      <c r="AO71" s="167"/>
      <c r="AP71" s="166"/>
      <c r="AQ71" s="167"/>
      <c r="AR71" s="167"/>
      <c r="AS71" s="167"/>
      <c r="AT71" s="167"/>
      <c r="AU71" s="167"/>
      <c r="AV71" s="250">
        <f t="shared" si="0"/>
        <v>0</v>
      </c>
      <c r="AW71" s="250"/>
      <c r="AX71" s="250"/>
      <c r="AY71" s="250"/>
      <c r="AZ71" s="250"/>
      <c r="BA71" s="250"/>
      <c r="BB71" s="251"/>
      <c r="BC71" s="252"/>
      <c r="BD71" s="252"/>
      <c r="BE71" s="252"/>
      <c r="BF71" s="252"/>
      <c r="BG71" s="253"/>
      <c r="BH71" s="251"/>
      <c r="BI71" s="252"/>
      <c r="BJ71" s="252"/>
      <c r="BK71" s="252"/>
      <c r="BL71" s="252"/>
      <c r="BM71" s="253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248">
        <f t="shared" si="1"/>
        <v>0</v>
      </c>
      <c r="BY71" s="248"/>
      <c r="BZ71" s="167"/>
      <c r="CA71" s="167"/>
      <c r="CB71" s="167"/>
      <c r="CC71" s="167"/>
    </row>
    <row r="72" spans="1:81" ht="19.5" customHeight="1" thickBot="1">
      <c r="A72" s="249"/>
      <c r="B72" s="249"/>
      <c r="C72" s="249"/>
      <c r="D72" s="304" t="s">
        <v>245</v>
      </c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50">
        <v>64</v>
      </c>
      <c r="R72" s="173">
        <f>Sheet2!CH12</f>
        <v>0</v>
      </c>
      <c r="S72" s="174"/>
      <c r="T72" s="174"/>
      <c r="U72" s="174"/>
      <c r="V72" s="174"/>
      <c r="W72" s="174"/>
      <c r="X72" s="173">
        <f>Sheet2!CH13</f>
        <v>0</v>
      </c>
      <c r="Y72" s="174"/>
      <c r="Z72" s="174"/>
      <c r="AA72" s="174"/>
      <c r="AB72" s="174"/>
      <c r="AC72" s="174"/>
      <c r="AD72" s="173">
        <f>Sheet2!CH14</f>
        <v>0</v>
      </c>
      <c r="AE72" s="174"/>
      <c r="AF72" s="174"/>
      <c r="AG72" s="174"/>
      <c r="AH72" s="174"/>
      <c r="AI72" s="174"/>
      <c r="AJ72" s="173" t="e">
        <f>Sheet2!#REF!</f>
        <v>#REF!</v>
      </c>
      <c r="AK72" s="174"/>
      <c r="AL72" s="174"/>
      <c r="AM72" s="174"/>
      <c r="AN72" s="174"/>
      <c r="AO72" s="174"/>
      <c r="AP72" s="173">
        <f>Sheet3!BB9</f>
        <v>0</v>
      </c>
      <c r="AQ72" s="174"/>
      <c r="AR72" s="174"/>
      <c r="AS72" s="174"/>
      <c r="AT72" s="174"/>
      <c r="AU72" s="174"/>
      <c r="AV72" s="250" t="e">
        <f>R72+X72+AD72+AJ72+AP72</f>
        <v>#REF!</v>
      </c>
      <c r="AW72" s="250"/>
      <c r="AX72" s="250"/>
      <c r="AY72" s="250"/>
      <c r="AZ72" s="250"/>
      <c r="BA72" s="250"/>
      <c r="BB72" s="219"/>
      <c r="BC72" s="305"/>
      <c r="BD72" s="305"/>
      <c r="BE72" s="305"/>
      <c r="BF72" s="305"/>
      <c r="BG72" s="306"/>
      <c r="BH72" s="188">
        <f>Sheet2!CM11+Sheet3!BG9</f>
        <v>0</v>
      </c>
      <c r="BI72" s="196"/>
      <c r="BJ72" s="196"/>
      <c r="BK72" s="196"/>
      <c r="BL72" s="196"/>
      <c r="BM72" s="197"/>
      <c r="BN72" s="307"/>
      <c r="BO72" s="307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</row>
    <row r="73" spans="1:81" ht="19.5" customHeight="1" thickBot="1">
      <c r="A73" s="249"/>
      <c r="B73" s="249"/>
      <c r="C73" s="249"/>
      <c r="D73" s="308" t="s">
        <v>287</v>
      </c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51">
        <v>65</v>
      </c>
      <c r="R73" s="309">
        <f>R9-R72</f>
        <v>0</v>
      </c>
      <c r="S73" s="310"/>
      <c r="T73" s="310"/>
      <c r="U73" s="310"/>
      <c r="V73" s="310"/>
      <c r="W73" s="310"/>
      <c r="X73" s="309">
        <f>X9-X72</f>
        <v>0</v>
      </c>
      <c r="Y73" s="310"/>
      <c r="Z73" s="310"/>
      <c r="AA73" s="310"/>
      <c r="AB73" s="310"/>
      <c r="AC73" s="310"/>
      <c r="AD73" s="309">
        <f>AD9-AD72</f>
        <v>0</v>
      </c>
      <c r="AE73" s="310"/>
      <c r="AF73" s="310"/>
      <c r="AG73" s="310"/>
      <c r="AH73" s="310"/>
      <c r="AI73" s="310"/>
      <c r="AJ73" s="309" t="e">
        <f>AJ9-AJ72</f>
        <v>#REF!</v>
      </c>
      <c r="AK73" s="310"/>
      <c r="AL73" s="310"/>
      <c r="AM73" s="310"/>
      <c r="AN73" s="310"/>
      <c r="AO73" s="310"/>
      <c r="AP73" s="309">
        <f>AP9-AP72</f>
        <v>0</v>
      </c>
      <c r="AQ73" s="310"/>
      <c r="AR73" s="310"/>
      <c r="AS73" s="310"/>
      <c r="AT73" s="310"/>
      <c r="AU73" s="310"/>
      <c r="AV73" s="250" t="e">
        <f>R73+X73+AD73+AJ73+AP73</f>
        <v>#REF!</v>
      </c>
      <c r="AW73" s="250"/>
      <c r="AX73" s="250"/>
      <c r="AY73" s="250"/>
      <c r="AZ73" s="250"/>
      <c r="BA73" s="250"/>
      <c r="BB73" s="219"/>
      <c r="BC73" s="305"/>
      <c r="BD73" s="305"/>
      <c r="BE73" s="305"/>
      <c r="BF73" s="305"/>
      <c r="BG73" s="306"/>
      <c r="BH73" s="309">
        <f>BH9-BH72</f>
        <v>0</v>
      </c>
      <c r="BI73" s="310"/>
      <c r="BJ73" s="310"/>
      <c r="BK73" s="310"/>
      <c r="BL73" s="310"/>
      <c r="BM73" s="310"/>
      <c r="BN73" s="311"/>
      <c r="BO73" s="311"/>
      <c r="BP73" s="311"/>
      <c r="BQ73" s="311"/>
      <c r="BR73" s="311"/>
      <c r="BS73" s="311"/>
      <c r="BT73" s="311"/>
      <c r="BU73" s="311"/>
      <c r="BV73" s="311"/>
      <c r="BW73" s="311"/>
      <c r="BX73" s="311"/>
      <c r="BY73" s="311"/>
      <c r="BZ73" s="311"/>
      <c r="CA73" s="311"/>
      <c r="CB73" s="311"/>
      <c r="CC73" s="311"/>
    </row>
    <row r="74" spans="1:81" ht="19.5" customHeight="1">
      <c r="A74" s="12"/>
      <c r="B74" s="12"/>
      <c r="C74" s="12"/>
      <c r="D74" s="52" t="s">
        <v>293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ht="19.5" customHeight="1"/>
    <row r="76" spans="2:12" ht="19.5" customHeight="1">
      <c r="B76"/>
      <c r="C76"/>
      <c r="D76"/>
      <c r="E76"/>
      <c r="F76"/>
      <c r="G76"/>
      <c r="H76"/>
      <c r="I76"/>
      <c r="J76"/>
      <c r="K76"/>
      <c r="L76"/>
    </row>
    <row r="77" spans="2:12" ht="19.5" customHeight="1">
      <c r="B77"/>
      <c r="C77"/>
      <c r="D77"/>
      <c r="E77"/>
      <c r="F77"/>
      <c r="G77"/>
      <c r="H77"/>
      <c r="I77"/>
      <c r="J77"/>
      <c r="K77"/>
      <c r="L77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mergeCells count="1209">
    <mergeCell ref="CB71:CC71"/>
    <mergeCell ref="CB72:CC72"/>
    <mergeCell ref="CB73:CC73"/>
    <mergeCell ref="BN4:CC5"/>
    <mergeCell ref="CB67:CC67"/>
    <mergeCell ref="CB68:CC68"/>
    <mergeCell ref="CB69:CC69"/>
    <mergeCell ref="CB70:CC70"/>
    <mergeCell ref="CB63:CC63"/>
    <mergeCell ref="CB64:CC64"/>
    <mergeCell ref="CB65:CC65"/>
    <mergeCell ref="CB66:CC66"/>
    <mergeCell ref="CB59:CC59"/>
    <mergeCell ref="CB60:CC60"/>
    <mergeCell ref="CB61:CC61"/>
    <mergeCell ref="CB62:CC62"/>
    <mergeCell ref="CB55:CC55"/>
    <mergeCell ref="CB56:CC56"/>
    <mergeCell ref="CB57:CC57"/>
    <mergeCell ref="CB58:CC58"/>
    <mergeCell ref="CB51:CC51"/>
    <mergeCell ref="CB52:CC52"/>
    <mergeCell ref="CB53:CC53"/>
    <mergeCell ref="CB54:CC54"/>
    <mergeCell ref="CB47:CC47"/>
    <mergeCell ref="CB48:CC48"/>
    <mergeCell ref="CB49:CC49"/>
    <mergeCell ref="CB50:CC50"/>
    <mergeCell ref="CB43:CC43"/>
    <mergeCell ref="CB44:CC44"/>
    <mergeCell ref="CB45:CC45"/>
    <mergeCell ref="CB46:CC46"/>
    <mergeCell ref="CB39:CC39"/>
    <mergeCell ref="CB40:CC40"/>
    <mergeCell ref="CB41:CC41"/>
    <mergeCell ref="CB42:CC42"/>
    <mergeCell ref="CB35:CC35"/>
    <mergeCell ref="CB36:CC36"/>
    <mergeCell ref="CB37:CC37"/>
    <mergeCell ref="CB38:CC38"/>
    <mergeCell ref="CB31:CC31"/>
    <mergeCell ref="CB32:CC32"/>
    <mergeCell ref="CB33:CC33"/>
    <mergeCell ref="CB34:CC34"/>
    <mergeCell ref="CB27:CC27"/>
    <mergeCell ref="CB28:CC28"/>
    <mergeCell ref="CB29:CC29"/>
    <mergeCell ref="CB30:CC30"/>
    <mergeCell ref="CB23:CC23"/>
    <mergeCell ref="CB24:CC24"/>
    <mergeCell ref="CB25:CC25"/>
    <mergeCell ref="CB26:CC26"/>
    <mergeCell ref="CB19:CC19"/>
    <mergeCell ref="CB20:CC20"/>
    <mergeCell ref="CB21:CC21"/>
    <mergeCell ref="CB22:CC22"/>
    <mergeCell ref="CB15:CC15"/>
    <mergeCell ref="CB16:CC16"/>
    <mergeCell ref="CB17:CC17"/>
    <mergeCell ref="CB18:CC18"/>
    <mergeCell ref="CB11:CC11"/>
    <mergeCell ref="CB12:CC12"/>
    <mergeCell ref="CB13:CC13"/>
    <mergeCell ref="CB14:CC14"/>
    <mergeCell ref="CB6:CC7"/>
    <mergeCell ref="CB8:CC8"/>
    <mergeCell ref="CB9:CC9"/>
    <mergeCell ref="CB10:CC10"/>
    <mergeCell ref="BT73:BU73"/>
    <mergeCell ref="BV73:BW73"/>
    <mergeCell ref="BX73:BY73"/>
    <mergeCell ref="BZ73:CA73"/>
    <mergeCell ref="BH73:BM73"/>
    <mergeCell ref="BN73:BO73"/>
    <mergeCell ref="BP73:BQ73"/>
    <mergeCell ref="BR73:BS73"/>
    <mergeCell ref="BZ72:CA72"/>
    <mergeCell ref="A73:C73"/>
    <mergeCell ref="D73:P73"/>
    <mergeCell ref="R73:W73"/>
    <mergeCell ref="X73:AC73"/>
    <mergeCell ref="AD73:AI73"/>
    <mergeCell ref="AJ73:AO73"/>
    <mergeCell ref="AP73:AU73"/>
    <mergeCell ref="AV73:BA73"/>
    <mergeCell ref="BB73:BG73"/>
    <mergeCell ref="BR72:BS72"/>
    <mergeCell ref="BT72:BU72"/>
    <mergeCell ref="BV72:BW72"/>
    <mergeCell ref="BX72:BY72"/>
    <mergeCell ref="BB72:BG72"/>
    <mergeCell ref="BH72:BM72"/>
    <mergeCell ref="BN72:BO72"/>
    <mergeCell ref="BP72:BQ72"/>
    <mergeCell ref="AD72:AI72"/>
    <mergeCell ref="AJ72:AO72"/>
    <mergeCell ref="AP72:AU72"/>
    <mergeCell ref="AV72:BA72"/>
    <mergeCell ref="A72:C72"/>
    <mergeCell ref="D72:P72"/>
    <mergeCell ref="R72:W72"/>
    <mergeCell ref="X72:AC72"/>
    <mergeCell ref="BT71:BU71"/>
    <mergeCell ref="BV71:BW71"/>
    <mergeCell ref="BX71:BY71"/>
    <mergeCell ref="BZ71:CA71"/>
    <mergeCell ref="BH71:BM71"/>
    <mergeCell ref="BN71:BO71"/>
    <mergeCell ref="BP71:BQ71"/>
    <mergeCell ref="BR71:BS71"/>
    <mergeCell ref="BZ70:CA70"/>
    <mergeCell ref="A71:C71"/>
    <mergeCell ref="D71:P71"/>
    <mergeCell ref="R71:W71"/>
    <mergeCell ref="X71:AC71"/>
    <mergeCell ref="AD71:AI71"/>
    <mergeCell ref="AJ71:AO71"/>
    <mergeCell ref="AP71:AU71"/>
    <mergeCell ref="AV71:BA71"/>
    <mergeCell ref="BB71:BG71"/>
    <mergeCell ref="BR70:BS70"/>
    <mergeCell ref="BT70:BU70"/>
    <mergeCell ref="BV70:BW70"/>
    <mergeCell ref="BX70:BY70"/>
    <mergeCell ref="BB70:BG70"/>
    <mergeCell ref="BH70:BM70"/>
    <mergeCell ref="BN70:BO70"/>
    <mergeCell ref="BP70:BQ70"/>
    <mergeCell ref="AD70:AI70"/>
    <mergeCell ref="AJ70:AO70"/>
    <mergeCell ref="AP70:AU70"/>
    <mergeCell ref="AV70:BA70"/>
    <mergeCell ref="A70:C70"/>
    <mergeCell ref="D70:P70"/>
    <mergeCell ref="R70:W70"/>
    <mergeCell ref="X70:AC70"/>
    <mergeCell ref="BT69:BU69"/>
    <mergeCell ref="BV69:BW69"/>
    <mergeCell ref="BX69:BY69"/>
    <mergeCell ref="BZ69:CA69"/>
    <mergeCell ref="BH69:BM69"/>
    <mergeCell ref="BN69:BO69"/>
    <mergeCell ref="BP69:BQ69"/>
    <mergeCell ref="BR69:BS69"/>
    <mergeCell ref="BZ68:CA68"/>
    <mergeCell ref="A69:C69"/>
    <mergeCell ref="D69:P69"/>
    <mergeCell ref="R69:W69"/>
    <mergeCell ref="X69:AC69"/>
    <mergeCell ref="AD69:AI69"/>
    <mergeCell ref="AJ69:AO69"/>
    <mergeCell ref="AP69:AU69"/>
    <mergeCell ref="AV69:BA69"/>
    <mergeCell ref="BB69:BG69"/>
    <mergeCell ref="BR68:BS68"/>
    <mergeCell ref="BT68:BU68"/>
    <mergeCell ref="BV68:BW68"/>
    <mergeCell ref="BX68:BY68"/>
    <mergeCell ref="BB68:BG68"/>
    <mergeCell ref="BH68:BM68"/>
    <mergeCell ref="BN68:BO68"/>
    <mergeCell ref="BP68:BQ68"/>
    <mergeCell ref="AD68:AI68"/>
    <mergeCell ref="AJ68:AO68"/>
    <mergeCell ref="AP68:AU68"/>
    <mergeCell ref="AV68:BA68"/>
    <mergeCell ref="A68:C68"/>
    <mergeCell ref="D68:P68"/>
    <mergeCell ref="R68:W68"/>
    <mergeCell ref="X68:AC68"/>
    <mergeCell ref="BT67:BU67"/>
    <mergeCell ref="BV67:BW67"/>
    <mergeCell ref="BX67:BY67"/>
    <mergeCell ref="BZ67:CA67"/>
    <mergeCell ref="BH67:BM67"/>
    <mergeCell ref="BN67:BO67"/>
    <mergeCell ref="BP67:BQ67"/>
    <mergeCell ref="BR67:BS67"/>
    <mergeCell ref="BZ66:CA66"/>
    <mergeCell ref="A67:C67"/>
    <mergeCell ref="D67:P67"/>
    <mergeCell ref="R67:W67"/>
    <mergeCell ref="X67:AC67"/>
    <mergeCell ref="AD67:AI67"/>
    <mergeCell ref="AJ67:AO67"/>
    <mergeCell ref="AP67:AU67"/>
    <mergeCell ref="AV67:BA67"/>
    <mergeCell ref="BB67:BG67"/>
    <mergeCell ref="BR66:BS66"/>
    <mergeCell ref="BT66:BU66"/>
    <mergeCell ref="BV66:BW66"/>
    <mergeCell ref="BX66:BY66"/>
    <mergeCell ref="BB66:BG66"/>
    <mergeCell ref="BH66:BM66"/>
    <mergeCell ref="BN66:BO66"/>
    <mergeCell ref="BP66:BQ66"/>
    <mergeCell ref="AD66:AI66"/>
    <mergeCell ref="AJ66:AO66"/>
    <mergeCell ref="AP66:AU66"/>
    <mergeCell ref="AV66:BA66"/>
    <mergeCell ref="A66:C66"/>
    <mergeCell ref="D66:P66"/>
    <mergeCell ref="R66:W66"/>
    <mergeCell ref="X66:AC66"/>
    <mergeCell ref="BT65:BU65"/>
    <mergeCell ref="BV65:BW65"/>
    <mergeCell ref="BX65:BY65"/>
    <mergeCell ref="BZ65:CA65"/>
    <mergeCell ref="BH65:BM65"/>
    <mergeCell ref="BN65:BO65"/>
    <mergeCell ref="BP65:BQ65"/>
    <mergeCell ref="BR65:BS65"/>
    <mergeCell ref="BZ64:CA64"/>
    <mergeCell ref="A65:C65"/>
    <mergeCell ref="D65:P65"/>
    <mergeCell ref="R65:W65"/>
    <mergeCell ref="X65:AC65"/>
    <mergeCell ref="AD65:AI65"/>
    <mergeCell ref="AJ65:AO65"/>
    <mergeCell ref="AP65:AU65"/>
    <mergeCell ref="AV65:BA65"/>
    <mergeCell ref="BB65:BG65"/>
    <mergeCell ref="BR64:BS64"/>
    <mergeCell ref="BT64:BU64"/>
    <mergeCell ref="BV64:BW64"/>
    <mergeCell ref="BX64:BY64"/>
    <mergeCell ref="BB64:BG64"/>
    <mergeCell ref="BH64:BM64"/>
    <mergeCell ref="BN64:BO64"/>
    <mergeCell ref="BP64:BQ64"/>
    <mergeCell ref="AD64:AI64"/>
    <mergeCell ref="AJ64:AO64"/>
    <mergeCell ref="AP64:AU64"/>
    <mergeCell ref="AV64:BA64"/>
    <mergeCell ref="A64:C64"/>
    <mergeCell ref="D64:P64"/>
    <mergeCell ref="R64:W64"/>
    <mergeCell ref="X64:AC64"/>
    <mergeCell ref="BT63:BU63"/>
    <mergeCell ref="BV63:BW63"/>
    <mergeCell ref="BX63:BY63"/>
    <mergeCell ref="BZ63:CA63"/>
    <mergeCell ref="BH63:BM63"/>
    <mergeCell ref="BN63:BO63"/>
    <mergeCell ref="BP63:BQ63"/>
    <mergeCell ref="BR63:BS63"/>
    <mergeCell ref="BZ62:CA62"/>
    <mergeCell ref="A63:C63"/>
    <mergeCell ref="D63:P63"/>
    <mergeCell ref="R63:W63"/>
    <mergeCell ref="X63:AC63"/>
    <mergeCell ref="AD63:AI63"/>
    <mergeCell ref="AJ63:AO63"/>
    <mergeCell ref="AP63:AU63"/>
    <mergeCell ref="AV63:BA63"/>
    <mergeCell ref="BB63:BG63"/>
    <mergeCell ref="BR62:BS62"/>
    <mergeCell ref="BT62:BU62"/>
    <mergeCell ref="BV62:BW62"/>
    <mergeCell ref="BX62:BY62"/>
    <mergeCell ref="BB62:BG62"/>
    <mergeCell ref="BH62:BM62"/>
    <mergeCell ref="BN62:BO62"/>
    <mergeCell ref="BP62:BQ62"/>
    <mergeCell ref="AD62:AI62"/>
    <mergeCell ref="AJ62:AO62"/>
    <mergeCell ref="AP62:AU62"/>
    <mergeCell ref="AV62:BA62"/>
    <mergeCell ref="A62:C62"/>
    <mergeCell ref="D62:P62"/>
    <mergeCell ref="R62:W62"/>
    <mergeCell ref="X62:AC62"/>
    <mergeCell ref="BT61:BU61"/>
    <mergeCell ref="BV61:BW61"/>
    <mergeCell ref="BX61:BY61"/>
    <mergeCell ref="BZ61:CA61"/>
    <mergeCell ref="BH61:BM61"/>
    <mergeCell ref="BN61:BO61"/>
    <mergeCell ref="BP61:BQ61"/>
    <mergeCell ref="BR61:BS61"/>
    <mergeCell ref="BZ60:CA60"/>
    <mergeCell ref="A61:C61"/>
    <mergeCell ref="D61:P61"/>
    <mergeCell ref="R61:W61"/>
    <mergeCell ref="X61:AC61"/>
    <mergeCell ref="AD61:AI61"/>
    <mergeCell ref="AJ61:AO61"/>
    <mergeCell ref="AP61:AU61"/>
    <mergeCell ref="AV61:BA61"/>
    <mergeCell ref="BB61:BG61"/>
    <mergeCell ref="BR60:BS60"/>
    <mergeCell ref="BT60:BU60"/>
    <mergeCell ref="BV60:BW60"/>
    <mergeCell ref="BX60:BY60"/>
    <mergeCell ref="BB60:BG60"/>
    <mergeCell ref="BH60:BM60"/>
    <mergeCell ref="BN60:BO60"/>
    <mergeCell ref="BP60:BQ60"/>
    <mergeCell ref="AD60:AI60"/>
    <mergeCell ref="AJ60:AO60"/>
    <mergeCell ref="AP60:AU60"/>
    <mergeCell ref="AV60:BA60"/>
    <mergeCell ref="A60:C60"/>
    <mergeCell ref="D60:P60"/>
    <mergeCell ref="R60:W60"/>
    <mergeCell ref="X60:AC60"/>
    <mergeCell ref="BT59:BU59"/>
    <mergeCell ref="BV59:BW59"/>
    <mergeCell ref="BX59:BY59"/>
    <mergeCell ref="BZ59:CA59"/>
    <mergeCell ref="BH59:BM59"/>
    <mergeCell ref="BN59:BO59"/>
    <mergeCell ref="BP59:BQ59"/>
    <mergeCell ref="BR59:BS59"/>
    <mergeCell ref="BZ58:CA58"/>
    <mergeCell ref="A59:C59"/>
    <mergeCell ref="D59:P59"/>
    <mergeCell ref="R59:W59"/>
    <mergeCell ref="X59:AC59"/>
    <mergeCell ref="AD59:AI59"/>
    <mergeCell ref="AJ59:AO59"/>
    <mergeCell ref="AP59:AU59"/>
    <mergeCell ref="AV59:BA59"/>
    <mergeCell ref="BB59:BG59"/>
    <mergeCell ref="BR58:BS58"/>
    <mergeCell ref="BT58:BU58"/>
    <mergeCell ref="BV58:BW58"/>
    <mergeCell ref="BX58:BY58"/>
    <mergeCell ref="BB58:BG58"/>
    <mergeCell ref="BH58:BM58"/>
    <mergeCell ref="BN58:BO58"/>
    <mergeCell ref="BP58:BQ58"/>
    <mergeCell ref="AD58:AI58"/>
    <mergeCell ref="AJ58:AO58"/>
    <mergeCell ref="AP58:AU58"/>
    <mergeCell ref="AV58:BA58"/>
    <mergeCell ref="A58:C58"/>
    <mergeCell ref="D58:P58"/>
    <mergeCell ref="R58:W58"/>
    <mergeCell ref="X58:AC58"/>
    <mergeCell ref="BT57:BU57"/>
    <mergeCell ref="BV57:BW57"/>
    <mergeCell ref="BX57:BY57"/>
    <mergeCell ref="BZ57:CA57"/>
    <mergeCell ref="BH57:BM57"/>
    <mergeCell ref="BN57:BO57"/>
    <mergeCell ref="BP57:BQ57"/>
    <mergeCell ref="BR57:BS57"/>
    <mergeCell ref="BZ56:CA56"/>
    <mergeCell ref="A57:C57"/>
    <mergeCell ref="D57:P57"/>
    <mergeCell ref="R57:W57"/>
    <mergeCell ref="X57:AC57"/>
    <mergeCell ref="AD57:AI57"/>
    <mergeCell ref="AJ57:AO57"/>
    <mergeCell ref="AP57:AU57"/>
    <mergeCell ref="AV57:BA57"/>
    <mergeCell ref="BB57:BG57"/>
    <mergeCell ref="BR56:BS56"/>
    <mergeCell ref="BT56:BU56"/>
    <mergeCell ref="BV56:BW56"/>
    <mergeCell ref="BX56:BY56"/>
    <mergeCell ref="BB56:BG56"/>
    <mergeCell ref="BH56:BM56"/>
    <mergeCell ref="BN56:BO56"/>
    <mergeCell ref="BP56:BQ56"/>
    <mergeCell ref="AD56:AI56"/>
    <mergeCell ref="AJ56:AO56"/>
    <mergeCell ref="AP56:AU56"/>
    <mergeCell ref="AV56:BA56"/>
    <mergeCell ref="A56:C56"/>
    <mergeCell ref="D56:P56"/>
    <mergeCell ref="R56:W56"/>
    <mergeCell ref="X56:AC56"/>
    <mergeCell ref="BT55:BU55"/>
    <mergeCell ref="BV55:BW55"/>
    <mergeCell ref="BX55:BY55"/>
    <mergeCell ref="BZ55:CA55"/>
    <mergeCell ref="BH55:BM55"/>
    <mergeCell ref="BN55:BO55"/>
    <mergeCell ref="BP55:BQ55"/>
    <mergeCell ref="BR55:BS55"/>
    <mergeCell ref="BZ54:CA54"/>
    <mergeCell ref="A55:C55"/>
    <mergeCell ref="D55:P55"/>
    <mergeCell ref="R55:W55"/>
    <mergeCell ref="X55:AC55"/>
    <mergeCell ref="AD55:AI55"/>
    <mergeCell ref="AJ55:AO55"/>
    <mergeCell ref="AP55:AU55"/>
    <mergeCell ref="AV55:BA55"/>
    <mergeCell ref="BB55:BG55"/>
    <mergeCell ref="BR54:BS54"/>
    <mergeCell ref="BT54:BU54"/>
    <mergeCell ref="BV54:BW54"/>
    <mergeCell ref="BX54:BY54"/>
    <mergeCell ref="BB54:BG54"/>
    <mergeCell ref="BH54:BM54"/>
    <mergeCell ref="BN54:BO54"/>
    <mergeCell ref="BP54:BQ54"/>
    <mergeCell ref="AD54:AI54"/>
    <mergeCell ref="AJ54:AO54"/>
    <mergeCell ref="AP54:AU54"/>
    <mergeCell ref="AV54:BA54"/>
    <mergeCell ref="A54:C54"/>
    <mergeCell ref="D54:P54"/>
    <mergeCell ref="R54:W54"/>
    <mergeCell ref="X54:AC54"/>
    <mergeCell ref="BT53:BU53"/>
    <mergeCell ref="BV53:BW53"/>
    <mergeCell ref="BX53:BY53"/>
    <mergeCell ref="BZ53:CA53"/>
    <mergeCell ref="BH53:BM53"/>
    <mergeCell ref="BN53:BO53"/>
    <mergeCell ref="BP53:BQ53"/>
    <mergeCell ref="BR53:BS53"/>
    <mergeCell ref="BZ52:CA52"/>
    <mergeCell ref="A53:C53"/>
    <mergeCell ref="D53:P53"/>
    <mergeCell ref="R53:W53"/>
    <mergeCell ref="X53:AC53"/>
    <mergeCell ref="AD53:AI53"/>
    <mergeCell ref="AJ53:AO53"/>
    <mergeCell ref="AP53:AU53"/>
    <mergeCell ref="AV53:BA53"/>
    <mergeCell ref="BB53:BG53"/>
    <mergeCell ref="BR52:BS52"/>
    <mergeCell ref="BT52:BU52"/>
    <mergeCell ref="BV52:BW52"/>
    <mergeCell ref="BX52:BY52"/>
    <mergeCell ref="BB52:BG52"/>
    <mergeCell ref="BH52:BM52"/>
    <mergeCell ref="BN52:BO52"/>
    <mergeCell ref="BP52:BQ52"/>
    <mergeCell ref="AD52:AI52"/>
    <mergeCell ref="AJ52:AO52"/>
    <mergeCell ref="AP52:AU52"/>
    <mergeCell ref="AV52:BA52"/>
    <mergeCell ref="A52:C52"/>
    <mergeCell ref="D52:P52"/>
    <mergeCell ref="R52:W52"/>
    <mergeCell ref="X52:AC52"/>
    <mergeCell ref="BT51:BU51"/>
    <mergeCell ref="BV51:BW51"/>
    <mergeCell ref="BX51:BY51"/>
    <mergeCell ref="BZ51:CA51"/>
    <mergeCell ref="BH51:BM51"/>
    <mergeCell ref="BN51:BO51"/>
    <mergeCell ref="BP51:BQ51"/>
    <mergeCell ref="BR51:BS51"/>
    <mergeCell ref="BZ50:CA50"/>
    <mergeCell ref="A51:C51"/>
    <mergeCell ref="D51:P51"/>
    <mergeCell ref="R51:W51"/>
    <mergeCell ref="X51:AC51"/>
    <mergeCell ref="AD51:AI51"/>
    <mergeCell ref="AJ51:AO51"/>
    <mergeCell ref="AP51:AU51"/>
    <mergeCell ref="AV51:BA51"/>
    <mergeCell ref="BB51:BG51"/>
    <mergeCell ref="BR50:BS50"/>
    <mergeCell ref="BT50:BU50"/>
    <mergeCell ref="BV50:BW50"/>
    <mergeCell ref="BX50:BY50"/>
    <mergeCell ref="BB50:BG50"/>
    <mergeCell ref="BH50:BM50"/>
    <mergeCell ref="BN50:BO50"/>
    <mergeCell ref="BP50:BQ50"/>
    <mergeCell ref="AD50:AI50"/>
    <mergeCell ref="AJ50:AO50"/>
    <mergeCell ref="AP50:AU50"/>
    <mergeCell ref="AV50:BA50"/>
    <mergeCell ref="A50:C50"/>
    <mergeCell ref="D50:P50"/>
    <mergeCell ref="R50:W50"/>
    <mergeCell ref="X50:AC50"/>
    <mergeCell ref="BT49:BU49"/>
    <mergeCell ref="BV49:BW49"/>
    <mergeCell ref="BX49:BY49"/>
    <mergeCell ref="BZ49:CA49"/>
    <mergeCell ref="BH49:BM49"/>
    <mergeCell ref="BN49:BO49"/>
    <mergeCell ref="BP49:BQ49"/>
    <mergeCell ref="BR49:BS49"/>
    <mergeCell ref="BZ48:CA48"/>
    <mergeCell ref="A49:C49"/>
    <mergeCell ref="D49:P49"/>
    <mergeCell ref="R49:W49"/>
    <mergeCell ref="X49:AC49"/>
    <mergeCell ref="AD49:AI49"/>
    <mergeCell ref="AJ49:AO49"/>
    <mergeCell ref="AP49:AU49"/>
    <mergeCell ref="AV49:BA49"/>
    <mergeCell ref="BB49:BG49"/>
    <mergeCell ref="BR48:BS48"/>
    <mergeCell ref="BT48:BU48"/>
    <mergeCell ref="BV48:BW48"/>
    <mergeCell ref="BX48:BY48"/>
    <mergeCell ref="BB48:BG48"/>
    <mergeCell ref="BH48:BM48"/>
    <mergeCell ref="BN48:BO48"/>
    <mergeCell ref="BP48:BQ48"/>
    <mergeCell ref="AD48:AI48"/>
    <mergeCell ref="AJ48:AO48"/>
    <mergeCell ref="AP48:AU48"/>
    <mergeCell ref="AV48:BA48"/>
    <mergeCell ref="A48:C48"/>
    <mergeCell ref="D48:P48"/>
    <mergeCell ref="R48:W48"/>
    <mergeCell ref="X48:AC48"/>
    <mergeCell ref="BT47:BU47"/>
    <mergeCell ref="BV47:BW47"/>
    <mergeCell ref="BX47:BY47"/>
    <mergeCell ref="BZ47:CA47"/>
    <mergeCell ref="BH47:BM47"/>
    <mergeCell ref="BN47:BO47"/>
    <mergeCell ref="BP47:BQ47"/>
    <mergeCell ref="BR47:BS47"/>
    <mergeCell ref="BZ46:CA46"/>
    <mergeCell ref="A47:C47"/>
    <mergeCell ref="D47:P47"/>
    <mergeCell ref="R47:W47"/>
    <mergeCell ref="X47:AC47"/>
    <mergeCell ref="AD47:AI47"/>
    <mergeCell ref="AJ47:AO47"/>
    <mergeCell ref="AP47:AU47"/>
    <mergeCell ref="AV47:BA47"/>
    <mergeCell ref="BB47:BG47"/>
    <mergeCell ref="BR46:BS46"/>
    <mergeCell ref="BT46:BU46"/>
    <mergeCell ref="BV46:BW46"/>
    <mergeCell ref="BX46:BY46"/>
    <mergeCell ref="BB46:BG46"/>
    <mergeCell ref="BH46:BM46"/>
    <mergeCell ref="BN46:BO46"/>
    <mergeCell ref="BP46:BQ46"/>
    <mergeCell ref="AD46:AI46"/>
    <mergeCell ref="AJ46:AO46"/>
    <mergeCell ref="AP46:AU46"/>
    <mergeCell ref="AV46:BA46"/>
    <mergeCell ref="A46:C46"/>
    <mergeCell ref="D46:P46"/>
    <mergeCell ref="R46:W46"/>
    <mergeCell ref="X46:AC46"/>
    <mergeCell ref="BT45:BU45"/>
    <mergeCell ref="BV45:BW45"/>
    <mergeCell ref="BX45:BY45"/>
    <mergeCell ref="BZ45:CA45"/>
    <mergeCell ref="BH45:BM45"/>
    <mergeCell ref="BN45:BO45"/>
    <mergeCell ref="BP45:BQ45"/>
    <mergeCell ref="BR45:BS45"/>
    <mergeCell ref="BZ44:CA44"/>
    <mergeCell ref="A45:C45"/>
    <mergeCell ref="D45:P45"/>
    <mergeCell ref="R45:W45"/>
    <mergeCell ref="X45:AC45"/>
    <mergeCell ref="AD45:AI45"/>
    <mergeCell ref="AJ45:AO45"/>
    <mergeCell ref="AP45:AU45"/>
    <mergeCell ref="AV45:BA45"/>
    <mergeCell ref="BB45:BG45"/>
    <mergeCell ref="BR44:BS44"/>
    <mergeCell ref="BT44:BU44"/>
    <mergeCell ref="BV44:BW44"/>
    <mergeCell ref="BX44:BY44"/>
    <mergeCell ref="BB44:BG44"/>
    <mergeCell ref="BH44:BM44"/>
    <mergeCell ref="BN44:BO44"/>
    <mergeCell ref="BP44:BQ44"/>
    <mergeCell ref="AD44:AI44"/>
    <mergeCell ref="AJ44:AO44"/>
    <mergeCell ref="AP44:AU44"/>
    <mergeCell ref="AV44:BA44"/>
    <mergeCell ref="A44:C44"/>
    <mergeCell ref="D44:P44"/>
    <mergeCell ref="R44:W44"/>
    <mergeCell ref="X44:AC44"/>
    <mergeCell ref="BT43:BU43"/>
    <mergeCell ref="BV43:BW43"/>
    <mergeCell ref="BX43:BY43"/>
    <mergeCell ref="BZ43:CA43"/>
    <mergeCell ref="BH43:BM43"/>
    <mergeCell ref="BN43:BO43"/>
    <mergeCell ref="BP43:BQ43"/>
    <mergeCell ref="BR43:BS43"/>
    <mergeCell ref="BZ42:CA42"/>
    <mergeCell ref="A43:C43"/>
    <mergeCell ref="D43:P43"/>
    <mergeCell ref="R43:W43"/>
    <mergeCell ref="X43:AC43"/>
    <mergeCell ref="AD43:AI43"/>
    <mergeCell ref="AJ43:AO43"/>
    <mergeCell ref="AP43:AU43"/>
    <mergeCell ref="AV43:BA43"/>
    <mergeCell ref="BB43:BG43"/>
    <mergeCell ref="BR42:BS42"/>
    <mergeCell ref="BT42:BU42"/>
    <mergeCell ref="BV42:BW42"/>
    <mergeCell ref="BX42:BY42"/>
    <mergeCell ref="BB42:BG42"/>
    <mergeCell ref="BH42:BM42"/>
    <mergeCell ref="BN42:BO42"/>
    <mergeCell ref="BP42:BQ42"/>
    <mergeCell ref="AD42:AI42"/>
    <mergeCell ref="AJ42:AO42"/>
    <mergeCell ref="AP42:AU42"/>
    <mergeCell ref="AV42:BA42"/>
    <mergeCell ref="A42:C42"/>
    <mergeCell ref="D42:P42"/>
    <mergeCell ref="R42:W42"/>
    <mergeCell ref="X42:AC42"/>
    <mergeCell ref="BT41:BU41"/>
    <mergeCell ref="BV41:BW41"/>
    <mergeCell ref="BX41:BY41"/>
    <mergeCell ref="BZ41:CA41"/>
    <mergeCell ref="BH41:BM41"/>
    <mergeCell ref="BN41:BO41"/>
    <mergeCell ref="BP41:BQ41"/>
    <mergeCell ref="BR41:BS41"/>
    <mergeCell ref="BZ40:CA40"/>
    <mergeCell ref="A41:C41"/>
    <mergeCell ref="D41:P41"/>
    <mergeCell ref="R41:W41"/>
    <mergeCell ref="X41:AC41"/>
    <mergeCell ref="AD41:AI41"/>
    <mergeCell ref="AJ41:AO41"/>
    <mergeCell ref="AP41:AU41"/>
    <mergeCell ref="AV41:BA41"/>
    <mergeCell ref="BB41:BG41"/>
    <mergeCell ref="BR40:BS40"/>
    <mergeCell ref="BT40:BU40"/>
    <mergeCell ref="BV40:BW40"/>
    <mergeCell ref="BX40:BY40"/>
    <mergeCell ref="BB40:BG40"/>
    <mergeCell ref="BH40:BM40"/>
    <mergeCell ref="BN40:BO40"/>
    <mergeCell ref="BP40:BQ40"/>
    <mergeCell ref="BX39:BY39"/>
    <mergeCell ref="BZ39:CA39"/>
    <mergeCell ref="A40:C40"/>
    <mergeCell ref="D40:P40"/>
    <mergeCell ref="R40:W40"/>
    <mergeCell ref="X40:AC40"/>
    <mergeCell ref="AD40:AI40"/>
    <mergeCell ref="AJ40:AO40"/>
    <mergeCell ref="AP40:AU40"/>
    <mergeCell ref="AV40:BA40"/>
    <mergeCell ref="BP39:BQ39"/>
    <mergeCell ref="BR39:BS39"/>
    <mergeCell ref="BT39:BU39"/>
    <mergeCell ref="BV39:BW39"/>
    <mergeCell ref="AV39:BA39"/>
    <mergeCell ref="BB39:BG39"/>
    <mergeCell ref="BH39:BM39"/>
    <mergeCell ref="BN39:BO39"/>
    <mergeCell ref="X39:AC39"/>
    <mergeCell ref="AD39:AI39"/>
    <mergeCell ref="AJ39:AO39"/>
    <mergeCell ref="AP39:AU39"/>
    <mergeCell ref="D1:R1"/>
    <mergeCell ref="A1:C2"/>
    <mergeCell ref="A39:C39"/>
    <mergeCell ref="D39:P39"/>
    <mergeCell ref="R39:W39"/>
    <mergeCell ref="A4:C7"/>
    <mergeCell ref="D4:P7"/>
    <mergeCell ref="R4:W7"/>
    <mergeCell ref="A9:C9"/>
    <mergeCell ref="D9:P9"/>
    <mergeCell ref="X4:AC7"/>
    <mergeCell ref="AD4:AI7"/>
    <mergeCell ref="AJ4:AO7"/>
    <mergeCell ref="AP4:AU7"/>
    <mergeCell ref="AV4:BA7"/>
    <mergeCell ref="BB4:BG7"/>
    <mergeCell ref="BH4:BM7"/>
    <mergeCell ref="BN6:BO7"/>
    <mergeCell ref="BP6:BQ7"/>
    <mergeCell ref="BR6:BS7"/>
    <mergeCell ref="BT6:BU7"/>
    <mergeCell ref="BV6:BW7"/>
    <mergeCell ref="BX6:BY7"/>
    <mergeCell ref="BZ6:CA7"/>
    <mergeCell ref="A8:C8"/>
    <mergeCell ref="D8:P8"/>
    <mergeCell ref="R8:W8"/>
    <mergeCell ref="X8:AC8"/>
    <mergeCell ref="AD8:AI8"/>
    <mergeCell ref="AJ8:AO8"/>
    <mergeCell ref="AP8:AU8"/>
    <mergeCell ref="AV8:BA8"/>
    <mergeCell ref="BB8:BG8"/>
    <mergeCell ref="BH8:BM8"/>
    <mergeCell ref="BN8:BO8"/>
    <mergeCell ref="BP8:BQ8"/>
    <mergeCell ref="BR8:BS8"/>
    <mergeCell ref="BT8:BU8"/>
    <mergeCell ref="BV8:BW8"/>
    <mergeCell ref="BX8:BY8"/>
    <mergeCell ref="BZ8:CA8"/>
    <mergeCell ref="R9:W9"/>
    <mergeCell ref="X9:AC9"/>
    <mergeCell ref="AD9:AI9"/>
    <mergeCell ref="AJ9:AO9"/>
    <mergeCell ref="AP9:AU9"/>
    <mergeCell ref="AV9:BA9"/>
    <mergeCell ref="BB9:BG9"/>
    <mergeCell ref="BH9:BM9"/>
    <mergeCell ref="BN9:BO9"/>
    <mergeCell ref="BP9:BQ9"/>
    <mergeCell ref="BR9:BS9"/>
    <mergeCell ref="BT9:BU9"/>
    <mergeCell ref="BV9:BW9"/>
    <mergeCell ref="BX9:BY9"/>
    <mergeCell ref="BZ9:CA9"/>
    <mergeCell ref="A10:C10"/>
    <mergeCell ref="D10:P10"/>
    <mergeCell ref="R10:W10"/>
    <mergeCell ref="X10:AC10"/>
    <mergeCell ref="AD10:AI10"/>
    <mergeCell ref="AJ10:AO10"/>
    <mergeCell ref="AP10:AU10"/>
    <mergeCell ref="AV10:BA10"/>
    <mergeCell ref="BB10:BG10"/>
    <mergeCell ref="BH10:BM10"/>
    <mergeCell ref="BN10:BO10"/>
    <mergeCell ref="BP10:BQ10"/>
    <mergeCell ref="BR10:BS10"/>
    <mergeCell ref="BT10:BU10"/>
    <mergeCell ref="BV10:BW10"/>
    <mergeCell ref="BX10:BY10"/>
    <mergeCell ref="BZ10:CA10"/>
    <mergeCell ref="A11:C11"/>
    <mergeCell ref="D11:P11"/>
    <mergeCell ref="R11:W11"/>
    <mergeCell ref="X11:AC11"/>
    <mergeCell ref="AD11:AI11"/>
    <mergeCell ref="AJ11:AO11"/>
    <mergeCell ref="AP11:AU11"/>
    <mergeCell ref="AV11:BA11"/>
    <mergeCell ref="BB11:BG11"/>
    <mergeCell ref="BH11:BM11"/>
    <mergeCell ref="BN11:BO11"/>
    <mergeCell ref="BP11:BQ11"/>
    <mergeCell ref="BR11:BS11"/>
    <mergeCell ref="BT11:BU11"/>
    <mergeCell ref="BV11:BW11"/>
    <mergeCell ref="BX11:BY11"/>
    <mergeCell ref="BZ11:CA11"/>
    <mergeCell ref="A12:C12"/>
    <mergeCell ref="D12:P12"/>
    <mergeCell ref="R12:W12"/>
    <mergeCell ref="X12:AC12"/>
    <mergeCell ref="AD12:AI12"/>
    <mergeCell ref="AJ12:AO12"/>
    <mergeCell ref="AP12:AU12"/>
    <mergeCell ref="AV12:BA12"/>
    <mergeCell ref="BB12:BG12"/>
    <mergeCell ref="BH12:BM12"/>
    <mergeCell ref="BN12:BO12"/>
    <mergeCell ref="BP12:BQ12"/>
    <mergeCell ref="BR12:BS12"/>
    <mergeCell ref="BT12:BU12"/>
    <mergeCell ref="BV12:BW12"/>
    <mergeCell ref="BX12:BY12"/>
    <mergeCell ref="BZ12:CA12"/>
    <mergeCell ref="A13:C13"/>
    <mergeCell ref="D13:P13"/>
    <mergeCell ref="R13:W13"/>
    <mergeCell ref="X13:AC13"/>
    <mergeCell ref="AD13:AI13"/>
    <mergeCell ref="AJ13:AO13"/>
    <mergeCell ref="AP13:AU13"/>
    <mergeCell ref="AV13:BA13"/>
    <mergeCell ref="BB13:BG13"/>
    <mergeCell ref="BH13:BM13"/>
    <mergeCell ref="BN13:BO13"/>
    <mergeCell ref="BP13:BQ13"/>
    <mergeCell ref="BR13:BS13"/>
    <mergeCell ref="BT13:BU13"/>
    <mergeCell ref="BV13:BW13"/>
    <mergeCell ref="BX13:BY13"/>
    <mergeCell ref="BZ13:CA13"/>
    <mergeCell ref="A14:C14"/>
    <mergeCell ref="D14:P14"/>
    <mergeCell ref="R14:W14"/>
    <mergeCell ref="X14:AC14"/>
    <mergeCell ref="AD14:AI14"/>
    <mergeCell ref="AJ14:AO14"/>
    <mergeCell ref="AP14:AU14"/>
    <mergeCell ref="AV14:BA14"/>
    <mergeCell ref="BB14:BG14"/>
    <mergeCell ref="BH14:BM14"/>
    <mergeCell ref="BN14:BO14"/>
    <mergeCell ref="BP14:BQ14"/>
    <mergeCell ref="BR14:BS14"/>
    <mergeCell ref="BT14:BU14"/>
    <mergeCell ref="BV14:BW14"/>
    <mergeCell ref="BX14:BY14"/>
    <mergeCell ref="BZ14:CA14"/>
    <mergeCell ref="A15:C15"/>
    <mergeCell ref="D15:P15"/>
    <mergeCell ref="R15:W15"/>
    <mergeCell ref="X15:AC15"/>
    <mergeCell ref="AD15:AI15"/>
    <mergeCell ref="AJ15:AO15"/>
    <mergeCell ref="AP15:AU15"/>
    <mergeCell ref="AV15:BA15"/>
    <mergeCell ref="BB15:BG15"/>
    <mergeCell ref="BH15:BM15"/>
    <mergeCell ref="BN15:BO15"/>
    <mergeCell ref="BP15:BQ15"/>
    <mergeCell ref="BR15:BS15"/>
    <mergeCell ref="BT15:BU15"/>
    <mergeCell ref="BV15:BW15"/>
    <mergeCell ref="BX15:BY15"/>
    <mergeCell ref="BZ15:CA15"/>
    <mergeCell ref="A16:C16"/>
    <mergeCell ref="D16:P16"/>
    <mergeCell ref="R16:W16"/>
    <mergeCell ref="X16:AC16"/>
    <mergeCell ref="AD16:AI16"/>
    <mergeCell ref="AJ16:AO16"/>
    <mergeCell ref="AP16:AU16"/>
    <mergeCell ref="AV16:BA16"/>
    <mergeCell ref="BB16:BG16"/>
    <mergeCell ref="BH16:BM16"/>
    <mergeCell ref="BN16:BO16"/>
    <mergeCell ref="BP16:BQ16"/>
    <mergeCell ref="BR16:BS16"/>
    <mergeCell ref="BT16:BU16"/>
    <mergeCell ref="BV16:BW16"/>
    <mergeCell ref="BX16:BY16"/>
    <mergeCell ref="BZ16:CA16"/>
    <mergeCell ref="A17:C17"/>
    <mergeCell ref="D17:P17"/>
    <mergeCell ref="R17:W17"/>
    <mergeCell ref="X17:AC17"/>
    <mergeCell ref="AD17:AI17"/>
    <mergeCell ref="AJ17:AO17"/>
    <mergeCell ref="AP17:AU17"/>
    <mergeCell ref="AV17:BA17"/>
    <mergeCell ref="BB17:BG17"/>
    <mergeCell ref="BH17:BM17"/>
    <mergeCell ref="BN17:BO17"/>
    <mergeCell ref="BP17:BQ17"/>
    <mergeCell ref="BR17:BS17"/>
    <mergeCell ref="BT17:BU17"/>
    <mergeCell ref="BV17:BW17"/>
    <mergeCell ref="BX17:BY17"/>
    <mergeCell ref="BZ17:CA17"/>
    <mergeCell ref="A18:C18"/>
    <mergeCell ref="D18:P18"/>
    <mergeCell ref="R18:W18"/>
    <mergeCell ref="X18:AC18"/>
    <mergeCell ref="AD18:AI18"/>
    <mergeCell ref="AJ18:AO18"/>
    <mergeCell ref="AP18:AU18"/>
    <mergeCell ref="AV18:BA18"/>
    <mergeCell ref="BB18:BG18"/>
    <mergeCell ref="BH18:BM18"/>
    <mergeCell ref="BN18:BO18"/>
    <mergeCell ref="BP18:BQ18"/>
    <mergeCell ref="BR18:BS18"/>
    <mergeCell ref="BT18:BU18"/>
    <mergeCell ref="BV18:BW18"/>
    <mergeCell ref="BX18:BY18"/>
    <mergeCell ref="BZ18:CA18"/>
    <mergeCell ref="A19:C19"/>
    <mergeCell ref="D19:P19"/>
    <mergeCell ref="R19:W19"/>
    <mergeCell ref="X19:AC19"/>
    <mergeCell ref="AD19:AI19"/>
    <mergeCell ref="AJ19:AO19"/>
    <mergeCell ref="AP19:AU19"/>
    <mergeCell ref="AV19:BA19"/>
    <mergeCell ref="BB19:BG19"/>
    <mergeCell ref="BH19:BM19"/>
    <mergeCell ref="BN19:BO19"/>
    <mergeCell ref="BP19:BQ19"/>
    <mergeCell ref="BR19:BS19"/>
    <mergeCell ref="BT19:BU19"/>
    <mergeCell ref="BV19:BW19"/>
    <mergeCell ref="BX19:BY19"/>
    <mergeCell ref="BZ19:CA19"/>
    <mergeCell ref="A20:C20"/>
    <mergeCell ref="D20:P20"/>
    <mergeCell ref="R20:W20"/>
    <mergeCell ref="X20:AC20"/>
    <mergeCell ref="AD20:AI20"/>
    <mergeCell ref="AJ20:AO20"/>
    <mergeCell ref="AP20:AU20"/>
    <mergeCell ref="AV20:BA20"/>
    <mergeCell ref="BB20:BG20"/>
    <mergeCell ref="BH20:BM20"/>
    <mergeCell ref="BN20:BO20"/>
    <mergeCell ref="BP20:BQ20"/>
    <mergeCell ref="BR20:BS20"/>
    <mergeCell ref="BT20:BU20"/>
    <mergeCell ref="BV20:BW20"/>
    <mergeCell ref="BX20:BY20"/>
    <mergeCell ref="BZ20:CA20"/>
    <mergeCell ref="A21:C21"/>
    <mergeCell ref="D21:P21"/>
    <mergeCell ref="R21:W21"/>
    <mergeCell ref="X21:AC21"/>
    <mergeCell ref="AD21:AI21"/>
    <mergeCell ref="AJ21:AO21"/>
    <mergeCell ref="AP21:AU21"/>
    <mergeCell ref="AV21:BA21"/>
    <mergeCell ref="BB21:BG21"/>
    <mergeCell ref="BH21:BM21"/>
    <mergeCell ref="BN21:BO21"/>
    <mergeCell ref="BP21:BQ21"/>
    <mergeCell ref="BR21:BS21"/>
    <mergeCell ref="BT21:BU21"/>
    <mergeCell ref="BV21:BW21"/>
    <mergeCell ref="BX21:BY21"/>
    <mergeCell ref="BZ21:CA21"/>
    <mergeCell ref="A22:C22"/>
    <mergeCell ref="D22:P22"/>
    <mergeCell ref="R22:W22"/>
    <mergeCell ref="X22:AC22"/>
    <mergeCell ref="AD22:AI22"/>
    <mergeCell ref="AJ22:AO22"/>
    <mergeCell ref="AP22:AU22"/>
    <mergeCell ref="AV22:BA22"/>
    <mergeCell ref="BB22:BG22"/>
    <mergeCell ref="BH22:BM22"/>
    <mergeCell ref="BN22:BO22"/>
    <mergeCell ref="BP22:BQ22"/>
    <mergeCell ref="BR22:BS22"/>
    <mergeCell ref="BT22:BU22"/>
    <mergeCell ref="BV22:BW22"/>
    <mergeCell ref="BX22:BY22"/>
    <mergeCell ref="BZ22:CA22"/>
    <mergeCell ref="A23:C23"/>
    <mergeCell ref="D23:P23"/>
    <mergeCell ref="R23:W23"/>
    <mergeCell ref="X23:AC23"/>
    <mergeCell ref="AD23:AI23"/>
    <mergeCell ref="AJ23:AO23"/>
    <mergeCell ref="AP23:AU23"/>
    <mergeCell ref="AV23:BA23"/>
    <mergeCell ref="BB23:BG23"/>
    <mergeCell ref="BH23:BM23"/>
    <mergeCell ref="BN23:BO23"/>
    <mergeCell ref="BP23:BQ23"/>
    <mergeCell ref="BR23:BS23"/>
    <mergeCell ref="BT23:BU23"/>
    <mergeCell ref="BV23:BW23"/>
    <mergeCell ref="BX23:BY23"/>
    <mergeCell ref="BZ23:CA23"/>
    <mergeCell ref="A24:C24"/>
    <mergeCell ref="D24:P24"/>
    <mergeCell ref="R24:W24"/>
    <mergeCell ref="X24:AC24"/>
    <mergeCell ref="AD24:AI24"/>
    <mergeCell ref="AJ24:AO24"/>
    <mergeCell ref="AP24:AU24"/>
    <mergeCell ref="AV24:BA24"/>
    <mergeCell ref="BB24:BG24"/>
    <mergeCell ref="BH24:BM24"/>
    <mergeCell ref="BN24:BO24"/>
    <mergeCell ref="BP24:BQ24"/>
    <mergeCell ref="BR24:BS24"/>
    <mergeCell ref="BT24:BU24"/>
    <mergeCell ref="BV24:BW24"/>
    <mergeCell ref="BX24:BY24"/>
    <mergeCell ref="BZ24:CA24"/>
    <mergeCell ref="A25:C25"/>
    <mergeCell ref="D25:P25"/>
    <mergeCell ref="R25:W25"/>
    <mergeCell ref="X25:AC25"/>
    <mergeCell ref="AD25:AI25"/>
    <mergeCell ref="AJ25:AO25"/>
    <mergeCell ref="AP25:AU25"/>
    <mergeCell ref="AV25:BA25"/>
    <mergeCell ref="BB25:BG25"/>
    <mergeCell ref="BH25:BM25"/>
    <mergeCell ref="BN25:BO25"/>
    <mergeCell ref="BP25:BQ25"/>
    <mergeCell ref="BR25:BS25"/>
    <mergeCell ref="BT25:BU25"/>
    <mergeCell ref="BV25:BW25"/>
    <mergeCell ref="BX25:BY25"/>
    <mergeCell ref="BZ25:CA25"/>
    <mergeCell ref="A26:C26"/>
    <mergeCell ref="D26:P26"/>
    <mergeCell ref="R26:W26"/>
    <mergeCell ref="X26:AC26"/>
    <mergeCell ref="AD26:AI26"/>
    <mergeCell ref="AJ26:AO26"/>
    <mergeCell ref="AP26:AU26"/>
    <mergeCell ref="AV26:BA26"/>
    <mergeCell ref="BB26:BG26"/>
    <mergeCell ref="BH26:BM26"/>
    <mergeCell ref="BN26:BO26"/>
    <mergeCell ref="BP26:BQ26"/>
    <mergeCell ref="BR26:BS26"/>
    <mergeCell ref="BT26:BU26"/>
    <mergeCell ref="BV26:BW26"/>
    <mergeCell ref="BX26:BY26"/>
    <mergeCell ref="BZ26:CA26"/>
    <mergeCell ref="A27:C27"/>
    <mergeCell ref="D27:P27"/>
    <mergeCell ref="R27:W27"/>
    <mergeCell ref="X27:AC27"/>
    <mergeCell ref="AD27:AI27"/>
    <mergeCell ref="AJ27:AO27"/>
    <mergeCell ref="AP27:AU27"/>
    <mergeCell ref="AV27:BA27"/>
    <mergeCell ref="BB27:BG27"/>
    <mergeCell ref="BH27:BM27"/>
    <mergeCell ref="BN27:BO27"/>
    <mergeCell ref="BP27:BQ27"/>
    <mergeCell ref="BR27:BS27"/>
    <mergeCell ref="BT27:BU27"/>
    <mergeCell ref="BV27:BW27"/>
    <mergeCell ref="BX27:BY27"/>
    <mergeCell ref="BZ27:CA27"/>
    <mergeCell ref="A28:C28"/>
    <mergeCell ref="D28:P28"/>
    <mergeCell ref="R28:W28"/>
    <mergeCell ref="X28:AC28"/>
    <mergeCell ref="AD28:AI28"/>
    <mergeCell ref="AJ28:AO28"/>
    <mergeCell ref="AP28:AU28"/>
    <mergeCell ref="AV28:BA28"/>
    <mergeCell ref="BB28:BG28"/>
    <mergeCell ref="BH28:BM28"/>
    <mergeCell ref="BN28:BO28"/>
    <mergeCell ref="BP28:BQ28"/>
    <mergeCell ref="BR28:BS28"/>
    <mergeCell ref="BT28:BU28"/>
    <mergeCell ref="BV28:BW28"/>
    <mergeCell ref="BX28:BY28"/>
    <mergeCell ref="BZ28:CA28"/>
    <mergeCell ref="A29:C29"/>
    <mergeCell ref="D29:P29"/>
    <mergeCell ref="R29:W29"/>
    <mergeCell ref="X29:AC29"/>
    <mergeCell ref="AD29:AI29"/>
    <mergeCell ref="AJ29:AO29"/>
    <mergeCell ref="AP29:AU29"/>
    <mergeCell ref="AV29:BA29"/>
    <mergeCell ref="BB29:BG29"/>
    <mergeCell ref="BH29:BM29"/>
    <mergeCell ref="BN29:BO29"/>
    <mergeCell ref="BP29:BQ29"/>
    <mergeCell ref="BR29:BS29"/>
    <mergeCell ref="BT29:BU29"/>
    <mergeCell ref="BV29:BW29"/>
    <mergeCell ref="BX29:BY29"/>
    <mergeCell ref="BZ29:CA29"/>
    <mergeCell ref="A30:C30"/>
    <mergeCell ref="D30:P30"/>
    <mergeCell ref="R30:W30"/>
    <mergeCell ref="X30:AC30"/>
    <mergeCell ref="AD30:AI30"/>
    <mergeCell ref="AJ30:AO30"/>
    <mergeCell ref="AP30:AU30"/>
    <mergeCell ref="AV30:BA30"/>
    <mergeCell ref="BB30:BG30"/>
    <mergeCell ref="BH30:BM30"/>
    <mergeCell ref="BN30:BO30"/>
    <mergeCell ref="BP30:BQ30"/>
    <mergeCell ref="BR30:BS30"/>
    <mergeCell ref="BT30:BU30"/>
    <mergeCell ref="BV30:BW30"/>
    <mergeCell ref="BX30:BY30"/>
    <mergeCell ref="BZ30:CA30"/>
    <mergeCell ref="A31:C31"/>
    <mergeCell ref="D31:P31"/>
    <mergeCell ref="R31:W31"/>
    <mergeCell ref="X31:AC31"/>
    <mergeCell ref="AD31:AI31"/>
    <mergeCell ref="AJ31:AO31"/>
    <mergeCell ref="AP31:AU31"/>
    <mergeCell ref="AV31:BA31"/>
    <mergeCell ref="BB31:BG31"/>
    <mergeCell ref="BH31:BM31"/>
    <mergeCell ref="BN31:BO31"/>
    <mergeCell ref="BP31:BQ31"/>
    <mergeCell ref="BR31:BS31"/>
    <mergeCell ref="BT31:BU31"/>
    <mergeCell ref="BV31:BW31"/>
    <mergeCell ref="BX31:BY31"/>
    <mergeCell ref="BZ31:CA31"/>
    <mergeCell ref="A32:C32"/>
    <mergeCell ref="D32:P32"/>
    <mergeCell ref="R32:W32"/>
    <mergeCell ref="X32:AC32"/>
    <mergeCell ref="AD32:AI32"/>
    <mergeCell ref="AJ32:AO32"/>
    <mergeCell ref="AP32:AU32"/>
    <mergeCell ref="AV32:BA32"/>
    <mergeCell ref="BB32:BG32"/>
    <mergeCell ref="BH32:BM32"/>
    <mergeCell ref="BN32:BO32"/>
    <mergeCell ref="BP32:BQ32"/>
    <mergeCell ref="BR32:BS32"/>
    <mergeCell ref="BT32:BU32"/>
    <mergeCell ref="BV32:BW32"/>
    <mergeCell ref="BX32:BY32"/>
    <mergeCell ref="BZ32:CA32"/>
    <mergeCell ref="A33:C33"/>
    <mergeCell ref="D33:P33"/>
    <mergeCell ref="R33:W33"/>
    <mergeCell ref="X33:AC33"/>
    <mergeCell ref="AD33:AI33"/>
    <mergeCell ref="AJ33:AO33"/>
    <mergeCell ref="AP33:AU33"/>
    <mergeCell ref="AV33:BA33"/>
    <mergeCell ref="BB33:BG33"/>
    <mergeCell ref="BH33:BM33"/>
    <mergeCell ref="BN33:BO33"/>
    <mergeCell ref="BP33:BQ33"/>
    <mergeCell ref="BR33:BS33"/>
    <mergeCell ref="BT33:BU33"/>
    <mergeCell ref="BV33:BW33"/>
    <mergeCell ref="BX33:BY33"/>
    <mergeCell ref="BZ33:CA33"/>
    <mergeCell ref="A34:C34"/>
    <mergeCell ref="D34:P34"/>
    <mergeCell ref="R34:W34"/>
    <mergeCell ref="X34:AC34"/>
    <mergeCell ref="AD34:AI34"/>
    <mergeCell ref="AJ34:AO34"/>
    <mergeCell ref="AP34:AU34"/>
    <mergeCell ref="AV34:BA34"/>
    <mergeCell ref="BB34:BG34"/>
    <mergeCell ref="BH34:BM34"/>
    <mergeCell ref="BN34:BO34"/>
    <mergeCell ref="BP34:BQ34"/>
    <mergeCell ref="BR34:BS34"/>
    <mergeCell ref="BT34:BU34"/>
    <mergeCell ref="BV34:BW34"/>
    <mergeCell ref="BX34:BY34"/>
    <mergeCell ref="BZ34:CA34"/>
    <mergeCell ref="A35:C35"/>
    <mergeCell ref="D35:P35"/>
    <mergeCell ref="R35:W35"/>
    <mergeCell ref="X35:AC35"/>
    <mergeCell ref="AD35:AI35"/>
    <mergeCell ref="AJ35:AO35"/>
    <mergeCell ref="AP35:AU35"/>
    <mergeCell ref="AV35:BA35"/>
    <mergeCell ref="BB35:BG35"/>
    <mergeCell ref="BH35:BM35"/>
    <mergeCell ref="BN35:BO35"/>
    <mergeCell ref="BP35:BQ35"/>
    <mergeCell ref="BR35:BS35"/>
    <mergeCell ref="BT35:BU35"/>
    <mergeCell ref="BV35:BW35"/>
    <mergeCell ref="BX35:BY35"/>
    <mergeCell ref="BZ35:CA35"/>
    <mergeCell ref="A36:C36"/>
    <mergeCell ref="D36:P36"/>
    <mergeCell ref="R36:W36"/>
    <mergeCell ref="X36:AC36"/>
    <mergeCell ref="AD36:AI36"/>
    <mergeCell ref="AJ36:AO36"/>
    <mergeCell ref="AP36:AU36"/>
    <mergeCell ref="AV36:BA36"/>
    <mergeCell ref="BB36:BG36"/>
    <mergeCell ref="BH36:BM36"/>
    <mergeCell ref="BN36:BO36"/>
    <mergeCell ref="BP36:BQ36"/>
    <mergeCell ref="BR36:BS36"/>
    <mergeCell ref="BT36:BU36"/>
    <mergeCell ref="BV36:BW36"/>
    <mergeCell ref="BX36:BY36"/>
    <mergeCell ref="BZ36:CA36"/>
    <mergeCell ref="A37:C37"/>
    <mergeCell ref="D37:P37"/>
    <mergeCell ref="R37:W37"/>
    <mergeCell ref="X37:AC37"/>
    <mergeCell ref="AD37:AI37"/>
    <mergeCell ref="AJ37:AO37"/>
    <mergeCell ref="AP37:AU37"/>
    <mergeCell ref="AV37:BA37"/>
    <mergeCell ref="BV37:BW37"/>
    <mergeCell ref="BB38:BG38"/>
    <mergeCell ref="BB37:BG37"/>
    <mergeCell ref="BH37:BM37"/>
    <mergeCell ref="BN37:BO37"/>
    <mergeCell ref="BH38:BM38"/>
    <mergeCell ref="BN38:BO38"/>
    <mergeCell ref="AD38:AI38"/>
    <mergeCell ref="AJ38:AO38"/>
    <mergeCell ref="AP38:AU38"/>
    <mergeCell ref="AV38:BA38"/>
    <mergeCell ref="A38:C38"/>
    <mergeCell ref="D38:P38"/>
    <mergeCell ref="R38:W38"/>
    <mergeCell ref="X38:AC38"/>
    <mergeCell ref="BP38:BQ38"/>
    <mergeCell ref="BT37:BU37"/>
    <mergeCell ref="BR38:BS38"/>
    <mergeCell ref="BT38:BU38"/>
    <mergeCell ref="BR37:BS37"/>
    <mergeCell ref="BP37:BQ37"/>
    <mergeCell ref="BX37:BY37"/>
    <mergeCell ref="BZ37:CA37"/>
    <mergeCell ref="BZ38:CA38"/>
    <mergeCell ref="BV38:BW38"/>
    <mergeCell ref="BX38:BY38"/>
  </mergeCells>
  <printOptions/>
  <pageMargins left="0.36" right="0.31" top="0.45" bottom="0.84" header="0.32" footer="0.66"/>
  <pageSetup blackAndWhite="1" fitToHeight="1" fitToWidth="1" horizontalDpi="360" verticalDpi="360" orientation="portrait" paperSize="9" scale="52" r:id="rId1"/>
  <headerFooter alignWithMargins="0">
    <oddHeader>&amp;LSTA4TAG&amp;R4.oldal</oddHeader>
    <oddFooter>&amp;R/tag adatlap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25"/>
  <sheetViews>
    <sheetView workbookViewId="0" topLeftCell="A1">
      <selection activeCell="A1" sqref="A1:C3"/>
    </sheetView>
  </sheetViews>
  <sheetFormatPr defaultColWidth="9.140625" defaultRowHeight="12.75"/>
  <cols>
    <col min="1" max="11" width="3.28125" style="14" customWidth="1"/>
    <col min="12" max="84" width="3.140625" style="14" customWidth="1"/>
    <col min="85" max="16384" width="9.140625" style="14" customWidth="1"/>
  </cols>
  <sheetData>
    <row r="1" spans="1:84" ht="12.75">
      <c r="A1" s="207" t="s">
        <v>65</v>
      </c>
      <c r="B1" s="208"/>
      <c r="C1" s="299"/>
      <c r="D1" s="237" t="s">
        <v>66</v>
      </c>
      <c r="E1" s="324"/>
      <c r="F1" s="324"/>
      <c r="G1" s="324"/>
      <c r="H1" s="324"/>
      <c r="I1" s="324"/>
      <c r="J1" s="324"/>
      <c r="K1" s="12"/>
      <c r="L1" s="320" t="s">
        <v>335</v>
      </c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 t="s">
        <v>51</v>
      </c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 t="s">
        <v>52</v>
      </c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 t="s">
        <v>67</v>
      </c>
      <c r="BI1" s="320"/>
      <c r="BJ1" s="320"/>
      <c r="BK1" s="320"/>
      <c r="BL1" s="320"/>
      <c r="BM1" s="320"/>
      <c r="BN1" s="320"/>
      <c r="BO1" s="320"/>
      <c r="BP1" s="320" t="s">
        <v>54</v>
      </c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12"/>
    </row>
    <row r="2" spans="1:84" ht="16.5" customHeight="1">
      <c r="A2" s="321"/>
      <c r="B2" s="322"/>
      <c r="C2" s="323"/>
      <c r="D2" s="325"/>
      <c r="E2" s="324"/>
      <c r="F2" s="324"/>
      <c r="G2" s="324"/>
      <c r="H2" s="324"/>
      <c r="I2" s="324"/>
      <c r="J2" s="324"/>
      <c r="K2" s="12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12"/>
    </row>
    <row r="3" spans="1:84" ht="24" customHeight="1" thickBot="1">
      <c r="A3" s="210"/>
      <c r="B3" s="211"/>
      <c r="C3" s="300"/>
      <c r="D3" s="325"/>
      <c r="E3" s="324"/>
      <c r="F3" s="324"/>
      <c r="G3" s="324"/>
      <c r="H3" s="324"/>
      <c r="I3" s="324"/>
      <c r="J3" s="324"/>
      <c r="K3" s="12"/>
      <c r="L3" s="320" t="s">
        <v>41</v>
      </c>
      <c r="M3" s="320"/>
      <c r="N3" s="320"/>
      <c r="O3" s="320"/>
      <c r="P3" s="320" t="s">
        <v>55</v>
      </c>
      <c r="Q3" s="320"/>
      <c r="R3" s="320"/>
      <c r="S3" s="320"/>
      <c r="T3" s="320" t="s">
        <v>68</v>
      </c>
      <c r="U3" s="320"/>
      <c r="V3" s="320"/>
      <c r="W3" s="320"/>
      <c r="X3" s="320" t="s">
        <v>69</v>
      </c>
      <c r="Y3" s="320"/>
      <c r="Z3" s="320"/>
      <c r="AA3" s="320"/>
      <c r="AB3" s="320" t="s">
        <v>41</v>
      </c>
      <c r="AC3" s="320"/>
      <c r="AD3" s="320"/>
      <c r="AE3" s="320"/>
      <c r="AF3" s="320" t="s">
        <v>55</v>
      </c>
      <c r="AG3" s="320"/>
      <c r="AH3" s="320"/>
      <c r="AI3" s="320"/>
      <c r="AJ3" s="320" t="s">
        <v>68</v>
      </c>
      <c r="AK3" s="320"/>
      <c r="AL3" s="320"/>
      <c r="AM3" s="320"/>
      <c r="AN3" s="320" t="s">
        <v>69</v>
      </c>
      <c r="AO3" s="320"/>
      <c r="AP3" s="320"/>
      <c r="AQ3" s="320"/>
      <c r="AR3" s="320" t="s">
        <v>41</v>
      </c>
      <c r="AS3" s="320"/>
      <c r="AT3" s="320"/>
      <c r="AU3" s="320"/>
      <c r="AV3" s="320" t="s">
        <v>55</v>
      </c>
      <c r="AW3" s="320"/>
      <c r="AX3" s="320"/>
      <c r="AY3" s="320"/>
      <c r="AZ3" s="320" t="s">
        <v>68</v>
      </c>
      <c r="BA3" s="320"/>
      <c r="BB3" s="320"/>
      <c r="BC3" s="320"/>
      <c r="BD3" s="320" t="s">
        <v>69</v>
      </c>
      <c r="BE3" s="320"/>
      <c r="BF3" s="320"/>
      <c r="BG3" s="320"/>
      <c r="BH3" s="320" t="s">
        <v>41</v>
      </c>
      <c r="BI3" s="320"/>
      <c r="BJ3" s="320"/>
      <c r="BK3" s="320"/>
      <c r="BL3" s="320" t="s">
        <v>55</v>
      </c>
      <c r="BM3" s="320"/>
      <c r="BN3" s="320"/>
      <c r="BO3" s="320"/>
      <c r="BP3" s="320" t="s">
        <v>70</v>
      </c>
      <c r="BQ3" s="320"/>
      <c r="BR3" s="320"/>
      <c r="BS3" s="320"/>
      <c r="BT3" s="320" t="s">
        <v>55</v>
      </c>
      <c r="BU3" s="320"/>
      <c r="BV3" s="320"/>
      <c r="BW3" s="320"/>
      <c r="BX3" s="320" t="s">
        <v>68</v>
      </c>
      <c r="BY3" s="320"/>
      <c r="BZ3" s="320"/>
      <c r="CA3" s="320"/>
      <c r="CB3" s="320" t="s">
        <v>69</v>
      </c>
      <c r="CC3" s="320"/>
      <c r="CD3" s="320"/>
      <c r="CE3" s="320"/>
      <c r="CF3" s="12"/>
    </row>
    <row r="4" spans="1:8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12"/>
    </row>
    <row r="5" spans="1:8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98">
        <v>1</v>
      </c>
      <c r="M5" s="198"/>
      <c r="N5" s="198"/>
      <c r="O5" s="198"/>
      <c r="P5" s="198">
        <v>2</v>
      </c>
      <c r="Q5" s="198"/>
      <c r="R5" s="198"/>
      <c r="S5" s="198"/>
      <c r="T5" s="198">
        <v>3</v>
      </c>
      <c r="U5" s="198"/>
      <c r="V5" s="198"/>
      <c r="W5" s="198"/>
      <c r="X5" s="198">
        <v>4</v>
      </c>
      <c r="Y5" s="198"/>
      <c r="Z5" s="198"/>
      <c r="AA5" s="198"/>
      <c r="AB5" s="198">
        <v>5</v>
      </c>
      <c r="AC5" s="198"/>
      <c r="AD5" s="198"/>
      <c r="AE5" s="198"/>
      <c r="AF5" s="198">
        <v>6</v>
      </c>
      <c r="AG5" s="198"/>
      <c r="AH5" s="198"/>
      <c r="AI5" s="198"/>
      <c r="AJ5" s="198">
        <v>7</v>
      </c>
      <c r="AK5" s="198"/>
      <c r="AL5" s="198"/>
      <c r="AM5" s="198"/>
      <c r="AN5" s="198">
        <v>8</v>
      </c>
      <c r="AO5" s="198"/>
      <c r="AP5" s="198"/>
      <c r="AQ5" s="198"/>
      <c r="AR5" s="198">
        <v>9</v>
      </c>
      <c r="AS5" s="198"/>
      <c r="AT5" s="198"/>
      <c r="AU5" s="198"/>
      <c r="AV5" s="198">
        <v>10</v>
      </c>
      <c r="AW5" s="198"/>
      <c r="AX5" s="198"/>
      <c r="AY5" s="198"/>
      <c r="AZ5" s="198">
        <v>11</v>
      </c>
      <c r="BA5" s="198"/>
      <c r="BB5" s="198"/>
      <c r="BC5" s="198"/>
      <c r="BD5" s="198">
        <v>12</v>
      </c>
      <c r="BE5" s="198"/>
      <c r="BF5" s="198"/>
      <c r="BG5" s="198"/>
      <c r="BH5" s="198">
        <v>13</v>
      </c>
      <c r="BI5" s="198"/>
      <c r="BJ5" s="198"/>
      <c r="BK5" s="198"/>
      <c r="BL5" s="198">
        <v>14</v>
      </c>
      <c r="BM5" s="198"/>
      <c r="BN5" s="198"/>
      <c r="BO5" s="198"/>
      <c r="BP5" s="198">
        <v>15</v>
      </c>
      <c r="BQ5" s="198"/>
      <c r="BR5" s="198"/>
      <c r="BS5" s="198"/>
      <c r="BT5" s="198">
        <v>16</v>
      </c>
      <c r="BU5" s="198"/>
      <c r="BV5" s="198"/>
      <c r="BW5" s="198"/>
      <c r="BX5" s="198">
        <v>17</v>
      </c>
      <c r="BY5" s="198"/>
      <c r="BZ5" s="198"/>
      <c r="CA5" s="198"/>
      <c r="CB5" s="198">
        <v>18</v>
      </c>
      <c r="CC5" s="198"/>
      <c r="CD5" s="198"/>
      <c r="CE5" s="198"/>
      <c r="CF5" s="12"/>
    </row>
    <row r="6" spans="1:84" ht="15">
      <c r="A6" s="319" t="s">
        <v>71</v>
      </c>
      <c r="B6" s="319"/>
      <c r="C6" s="319"/>
      <c r="D6" s="319"/>
      <c r="E6" s="319"/>
      <c r="F6" s="319"/>
      <c r="G6" s="319"/>
      <c r="H6" s="319"/>
      <c r="I6" s="319"/>
      <c r="J6" s="319"/>
      <c r="K6" s="34">
        <v>1</v>
      </c>
      <c r="L6" s="166"/>
      <c r="M6" s="167"/>
      <c r="N6" s="167"/>
      <c r="O6" s="167"/>
      <c r="P6" s="166"/>
      <c r="Q6" s="167"/>
      <c r="R6" s="167"/>
      <c r="S6" s="167"/>
      <c r="T6" s="166"/>
      <c r="U6" s="167"/>
      <c r="V6" s="167"/>
      <c r="W6" s="167"/>
      <c r="X6" s="166"/>
      <c r="Y6" s="167"/>
      <c r="Z6" s="167"/>
      <c r="AA6" s="167"/>
      <c r="AB6" s="166"/>
      <c r="AC6" s="167"/>
      <c r="AD6" s="167"/>
      <c r="AE6" s="167"/>
      <c r="AF6" s="166"/>
      <c r="AG6" s="167"/>
      <c r="AH6" s="167"/>
      <c r="AI6" s="167"/>
      <c r="AJ6" s="166"/>
      <c r="AK6" s="167"/>
      <c r="AL6" s="167"/>
      <c r="AM6" s="167"/>
      <c r="AN6" s="166"/>
      <c r="AO6" s="167"/>
      <c r="AP6" s="167"/>
      <c r="AQ6" s="167"/>
      <c r="AR6" s="166"/>
      <c r="AS6" s="167"/>
      <c r="AT6" s="167"/>
      <c r="AU6" s="167"/>
      <c r="AV6" s="166"/>
      <c r="AW6" s="167"/>
      <c r="AX6" s="167"/>
      <c r="AY6" s="167"/>
      <c r="AZ6" s="166"/>
      <c r="BA6" s="167"/>
      <c r="BB6" s="167"/>
      <c r="BC6" s="167"/>
      <c r="BD6" s="166"/>
      <c r="BE6" s="167"/>
      <c r="BF6" s="167"/>
      <c r="BG6" s="167"/>
      <c r="BH6" s="166"/>
      <c r="BI6" s="167"/>
      <c r="BJ6" s="167"/>
      <c r="BK6" s="167"/>
      <c r="BL6" s="166"/>
      <c r="BM6" s="167"/>
      <c r="BN6" s="167"/>
      <c r="BO6" s="167"/>
      <c r="BP6" s="166"/>
      <c r="BQ6" s="167"/>
      <c r="BR6" s="167"/>
      <c r="BS6" s="167"/>
      <c r="BT6" s="166"/>
      <c r="BU6" s="167"/>
      <c r="BV6" s="167"/>
      <c r="BW6" s="167"/>
      <c r="BX6" s="166"/>
      <c r="BY6" s="167"/>
      <c r="BZ6" s="167"/>
      <c r="CA6" s="167"/>
      <c r="CB6" s="166"/>
      <c r="CC6" s="167"/>
      <c r="CD6" s="167"/>
      <c r="CE6" s="167"/>
      <c r="CF6" s="12"/>
    </row>
    <row r="7" spans="1:84" ht="15">
      <c r="A7" s="319" t="s">
        <v>72</v>
      </c>
      <c r="B7" s="319"/>
      <c r="C7" s="319"/>
      <c r="D7" s="319"/>
      <c r="E7" s="319"/>
      <c r="F7" s="319"/>
      <c r="G7" s="319"/>
      <c r="H7" s="319"/>
      <c r="I7" s="319"/>
      <c r="J7" s="319"/>
      <c r="K7" s="34">
        <v>2</v>
      </c>
      <c r="L7" s="166"/>
      <c r="M7" s="167"/>
      <c r="N7" s="167"/>
      <c r="O7" s="167"/>
      <c r="P7" s="166"/>
      <c r="Q7" s="167"/>
      <c r="R7" s="167"/>
      <c r="S7" s="167"/>
      <c r="T7" s="166"/>
      <c r="U7" s="167"/>
      <c r="V7" s="167"/>
      <c r="W7" s="167"/>
      <c r="X7" s="166"/>
      <c r="Y7" s="167"/>
      <c r="Z7" s="167"/>
      <c r="AA7" s="167"/>
      <c r="AB7" s="166"/>
      <c r="AC7" s="167"/>
      <c r="AD7" s="167"/>
      <c r="AE7" s="167"/>
      <c r="AF7" s="166"/>
      <c r="AG7" s="167"/>
      <c r="AH7" s="167"/>
      <c r="AI7" s="167"/>
      <c r="AJ7" s="166"/>
      <c r="AK7" s="167"/>
      <c r="AL7" s="167"/>
      <c r="AM7" s="167"/>
      <c r="AN7" s="166"/>
      <c r="AO7" s="167"/>
      <c r="AP7" s="167"/>
      <c r="AQ7" s="167"/>
      <c r="AR7" s="166"/>
      <c r="AS7" s="167"/>
      <c r="AT7" s="167"/>
      <c r="AU7" s="167"/>
      <c r="AV7" s="166"/>
      <c r="AW7" s="167"/>
      <c r="AX7" s="167"/>
      <c r="AY7" s="167"/>
      <c r="AZ7" s="166"/>
      <c r="BA7" s="167"/>
      <c r="BB7" s="167"/>
      <c r="BC7" s="167"/>
      <c r="BD7" s="166"/>
      <c r="BE7" s="167"/>
      <c r="BF7" s="167"/>
      <c r="BG7" s="167"/>
      <c r="BH7" s="166"/>
      <c r="BI7" s="167"/>
      <c r="BJ7" s="167"/>
      <c r="BK7" s="167"/>
      <c r="BL7" s="166"/>
      <c r="BM7" s="167"/>
      <c r="BN7" s="167"/>
      <c r="BO7" s="167"/>
      <c r="BP7" s="166"/>
      <c r="BQ7" s="167"/>
      <c r="BR7" s="167"/>
      <c r="BS7" s="167"/>
      <c r="BT7" s="166"/>
      <c r="BU7" s="167"/>
      <c r="BV7" s="167"/>
      <c r="BW7" s="167"/>
      <c r="BX7" s="166"/>
      <c r="BY7" s="167"/>
      <c r="BZ7" s="167"/>
      <c r="CA7" s="167"/>
      <c r="CB7" s="166"/>
      <c r="CC7" s="167"/>
      <c r="CD7" s="167"/>
      <c r="CE7" s="167"/>
      <c r="CF7" s="12"/>
    </row>
    <row r="8" spans="1:84" ht="15">
      <c r="A8" s="319" t="s">
        <v>73</v>
      </c>
      <c r="B8" s="319"/>
      <c r="C8" s="319"/>
      <c r="D8" s="319"/>
      <c r="E8" s="319"/>
      <c r="F8" s="319"/>
      <c r="G8" s="319"/>
      <c r="H8" s="319"/>
      <c r="I8" s="319"/>
      <c r="J8" s="319"/>
      <c r="K8" s="34">
        <v>3</v>
      </c>
      <c r="L8" s="166"/>
      <c r="M8" s="167"/>
      <c r="N8" s="167"/>
      <c r="O8" s="167"/>
      <c r="P8" s="166"/>
      <c r="Q8" s="167"/>
      <c r="R8" s="167"/>
      <c r="S8" s="167"/>
      <c r="T8" s="166"/>
      <c r="U8" s="167"/>
      <c r="V8" s="167"/>
      <c r="W8" s="167"/>
      <c r="X8" s="166"/>
      <c r="Y8" s="167"/>
      <c r="Z8" s="167"/>
      <c r="AA8" s="167"/>
      <c r="AB8" s="166"/>
      <c r="AC8" s="167"/>
      <c r="AD8" s="167"/>
      <c r="AE8" s="167"/>
      <c r="AF8" s="166"/>
      <c r="AG8" s="167"/>
      <c r="AH8" s="167"/>
      <c r="AI8" s="167"/>
      <c r="AJ8" s="166"/>
      <c r="AK8" s="167"/>
      <c r="AL8" s="167"/>
      <c r="AM8" s="167"/>
      <c r="AN8" s="166"/>
      <c r="AO8" s="167"/>
      <c r="AP8" s="167"/>
      <c r="AQ8" s="167"/>
      <c r="AR8" s="166"/>
      <c r="AS8" s="167"/>
      <c r="AT8" s="167"/>
      <c r="AU8" s="167"/>
      <c r="AV8" s="166"/>
      <c r="AW8" s="167"/>
      <c r="AX8" s="167"/>
      <c r="AY8" s="167"/>
      <c r="AZ8" s="166"/>
      <c r="BA8" s="167"/>
      <c r="BB8" s="167"/>
      <c r="BC8" s="167"/>
      <c r="BD8" s="166"/>
      <c r="BE8" s="167"/>
      <c r="BF8" s="167"/>
      <c r="BG8" s="167"/>
      <c r="BH8" s="166"/>
      <c r="BI8" s="167"/>
      <c r="BJ8" s="167"/>
      <c r="BK8" s="167"/>
      <c r="BL8" s="166"/>
      <c r="BM8" s="167"/>
      <c r="BN8" s="167"/>
      <c r="BO8" s="167"/>
      <c r="BP8" s="166"/>
      <c r="BQ8" s="167"/>
      <c r="BR8" s="167"/>
      <c r="BS8" s="167"/>
      <c r="BT8" s="166"/>
      <c r="BU8" s="167"/>
      <c r="BV8" s="167"/>
      <c r="BW8" s="167"/>
      <c r="BX8" s="166"/>
      <c r="BY8" s="167"/>
      <c r="BZ8" s="167"/>
      <c r="CA8" s="167"/>
      <c r="CB8" s="166"/>
      <c r="CC8" s="167"/>
      <c r="CD8" s="167"/>
      <c r="CE8" s="167"/>
      <c r="CF8" s="12"/>
    </row>
    <row r="9" spans="1:84" ht="15">
      <c r="A9" s="319" t="s">
        <v>74</v>
      </c>
      <c r="B9" s="319"/>
      <c r="C9" s="319"/>
      <c r="D9" s="319"/>
      <c r="E9" s="319"/>
      <c r="F9" s="319"/>
      <c r="G9" s="319"/>
      <c r="H9" s="319"/>
      <c r="I9" s="319"/>
      <c r="J9" s="319"/>
      <c r="K9" s="34">
        <v>4</v>
      </c>
      <c r="L9" s="166"/>
      <c r="M9" s="167"/>
      <c r="N9" s="167"/>
      <c r="O9" s="167"/>
      <c r="P9" s="166"/>
      <c r="Q9" s="167"/>
      <c r="R9" s="167"/>
      <c r="S9" s="167"/>
      <c r="T9" s="166"/>
      <c r="U9" s="167"/>
      <c r="V9" s="167"/>
      <c r="W9" s="167"/>
      <c r="X9" s="166"/>
      <c r="Y9" s="167"/>
      <c r="Z9" s="167"/>
      <c r="AA9" s="167"/>
      <c r="AB9" s="166"/>
      <c r="AC9" s="167"/>
      <c r="AD9" s="167"/>
      <c r="AE9" s="167"/>
      <c r="AF9" s="166"/>
      <c r="AG9" s="167"/>
      <c r="AH9" s="167"/>
      <c r="AI9" s="167"/>
      <c r="AJ9" s="166"/>
      <c r="AK9" s="167"/>
      <c r="AL9" s="167"/>
      <c r="AM9" s="167"/>
      <c r="AN9" s="166"/>
      <c r="AO9" s="167"/>
      <c r="AP9" s="167"/>
      <c r="AQ9" s="167"/>
      <c r="AR9" s="166"/>
      <c r="AS9" s="167"/>
      <c r="AT9" s="167"/>
      <c r="AU9" s="167"/>
      <c r="AV9" s="166"/>
      <c r="AW9" s="167"/>
      <c r="AX9" s="167"/>
      <c r="AY9" s="167"/>
      <c r="AZ9" s="166"/>
      <c r="BA9" s="167"/>
      <c r="BB9" s="167"/>
      <c r="BC9" s="167"/>
      <c r="BD9" s="166"/>
      <c r="BE9" s="167"/>
      <c r="BF9" s="167"/>
      <c r="BG9" s="167"/>
      <c r="BH9" s="166"/>
      <c r="BI9" s="167"/>
      <c r="BJ9" s="167"/>
      <c r="BK9" s="167"/>
      <c r="BL9" s="166"/>
      <c r="BM9" s="167"/>
      <c r="BN9" s="167"/>
      <c r="BO9" s="167"/>
      <c r="BP9" s="166"/>
      <c r="BQ9" s="167"/>
      <c r="BR9" s="167"/>
      <c r="BS9" s="167"/>
      <c r="BT9" s="166"/>
      <c r="BU9" s="167"/>
      <c r="BV9" s="167"/>
      <c r="BW9" s="167"/>
      <c r="BX9" s="166"/>
      <c r="BY9" s="167"/>
      <c r="BZ9" s="167"/>
      <c r="CA9" s="167"/>
      <c r="CB9" s="166"/>
      <c r="CC9" s="167"/>
      <c r="CD9" s="167"/>
      <c r="CE9" s="167"/>
      <c r="CF9" s="12"/>
    </row>
    <row r="10" spans="1:84" ht="15">
      <c r="A10" s="319" t="s">
        <v>75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4">
        <v>5</v>
      </c>
      <c r="L10" s="166"/>
      <c r="M10" s="167"/>
      <c r="N10" s="167"/>
      <c r="O10" s="167"/>
      <c r="P10" s="166"/>
      <c r="Q10" s="167"/>
      <c r="R10" s="167"/>
      <c r="S10" s="167"/>
      <c r="T10" s="166"/>
      <c r="U10" s="167"/>
      <c r="V10" s="167"/>
      <c r="W10" s="167"/>
      <c r="X10" s="166"/>
      <c r="Y10" s="167"/>
      <c r="Z10" s="167"/>
      <c r="AA10" s="167"/>
      <c r="AB10" s="166"/>
      <c r="AC10" s="167"/>
      <c r="AD10" s="167"/>
      <c r="AE10" s="167"/>
      <c r="AF10" s="166"/>
      <c r="AG10" s="167"/>
      <c r="AH10" s="167"/>
      <c r="AI10" s="167"/>
      <c r="AJ10" s="166"/>
      <c r="AK10" s="167"/>
      <c r="AL10" s="167"/>
      <c r="AM10" s="167"/>
      <c r="AN10" s="166"/>
      <c r="AO10" s="167"/>
      <c r="AP10" s="167"/>
      <c r="AQ10" s="167"/>
      <c r="AR10" s="166"/>
      <c r="AS10" s="167"/>
      <c r="AT10" s="167"/>
      <c r="AU10" s="167"/>
      <c r="AV10" s="166"/>
      <c r="AW10" s="167"/>
      <c r="AX10" s="167"/>
      <c r="AY10" s="167"/>
      <c r="AZ10" s="166"/>
      <c r="BA10" s="167"/>
      <c r="BB10" s="167"/>
      <c r="BC10" s="167"/>
      <c r="BD10" s="166"/>
      <c r="BE10" s="167"/>
      <c r="BF10" s="167"/>
      <c r="BG10" s="167"/>
      <c r="BH10" s="166"/>
      <c r="BI10" s="167"/>
      <c r="BJ10" s="167"/>
      <c r="BK10" s="167"/>
      <c r="BL10" s="166"/>
      <c r="BM10" s="167"/>
      <c r="BN10" s="167"/>
      <c r="BO10" s="167"/>
      <c r="BP10" s="166"/>
      <c r="BQ10" s="167"/>
      <c r="BR10" s="167"/>
      <c r="BS10" s="167"/>
      <c r="BT10" s="166"/>
      <c r="BU10" s="167"/>
      <c r="BV10" s="167"/>
      <c r="BW10" s="167"/>
      <c r="BX10" s="166"/>
      <c r="BY10" s="167"/>
      <c r="BZ10" s="167"/>
      <c r="CA10" s="167"/>
      <c r="CB10" s="166"/>
      <c r="CC10" s="167"/>
      <c r="CD10" s="167"/>
      <c r="CE10" s="167"/>
      <c r="CF10" s="12"/>
    </row>
    <row r="11" spans="1:84" ht="15">
      <c r="A11" s="319" t="s">
        <v>76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4">
        <v>6</v>
      </c>
      <c r="L11" s="166"/>
      <c r="M11" s="167"/>
      <c r="N11" s="167"/>
      <c r="O11" s="167"/>
      <c r="P11" s="166"/>
      <c r="Q11" s="167"/>
      <c r="R11" s="167"/>
      <c r="S11" s="167"/>
      <c r="T11" s="166"/>
      <c r="U11" s="167"/>
      <c r="V11" s="167"/>
      <c r="W11" s="167"/>
      <c r="X11" s="166"/>
      <c r="Y11" s="167"/>
      <c r="Z11" s="167"/>
      <c r="AA11" s="167"/>
      <c r="AB11" s="166"/>
      <c r="AC11" s="167"/>
      <c r="AD11" s="167"/>
      <c r="AE11" s="167"/>
      <c r="AF11" s="166"/>
      <c r="AG11" s="167"/>
      <c r="AH11" s="167"/>
      <c r="AI11" s="167"/>
      <c r="AJ11" s="166"/>
      <c r="AK11" s="167"/>
      <c r="AL11" s="167"/>
      <c r="AM11" s="167"/>
      <c r="AN11" s="166"/>
      <c r="AO11" s="167"/>
      <c r="AP11" s="167"/>
      <c r="AQ11" s="167"/>
      <c r="AR11" s="166"/>
      <c r="AS11" s="167"/>
      <c r="AT11" s="167"/>
      <c r="AU11" s="167"/>
      <c r="AV11" s="166"/>
      <c r="AW11" s="167"/>
      <c r="AX11" s="167"/>
      <c r="AY11" s="167"/>
      <c r="AZ11" s="166"/>
      <c r="BA11" s="167"/>
      <c r="BB11" s="167"/>
      <c r="BC11" s="167"/>
      <c r="BD11" s="166"/>
      <c r="BE11" s="167"/>
      <c r="BF11" s="167"/>
      <c r="BG11" s="167"/>
      <c r="BH11" s="166"/>
      <c r="BI11" s="167"/>
      <c r="BJ11" s="167"/>
      <c r="BK11" s="167"/>
      <c r="BL11" s="166"/>
      <c r="BM11" s="167"/>
      <c r="BN11" s="167"/>
      <c r="BO11" s="167"/>
      <c r="BP11" s="166"/>
      <c r="BQ11" s="167"/>
      <c r="BR11" s="167"/>
      <c r="BS11" s="167"/>
      <c r="BT11" s="166"/>
      <c r="BU11" s="167"/>
      <c r="BV11" s="167"/>
      <c r="BW11" s="167"/>
      <c r="BX11" s="166"/>
      <c r="BY11" s="167"/>
      <c r="BZ11" s="167"/>
      <c r="CA11" s="167"/>
      <c r="CB11" s="166"/>
      <c r="CC11" s="167"/>
      <c r="CD11" s="167"/>
      <c r="CE11" s="167"/>
      <c r="CF11" s="12"/>
    </row>
    <row r="12" spans="1:84" ht="15">
      <c r="A12" s="319" t="s">
        <v>77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4">
        <v>7</v>
      </c>
      <c r="L12" s="166"/>
      <c r="M12" s="167"/>
      <c r="N12" s="167"/>
      <c r="O12" s="167"/>
      <c r="P12" s="166"/>
      <c r="Q12" s="167"/>
      <c r="R12" s="167"/>
      <c r="S12" s="167"/>
      <c r="T12" s="166"/>
      <c r="U12" s="167"/>
      <c r="V12" s="167"/>
      <c r="W12" s="167"/>
      <c r="X12" s="166"/>
      <c r="Y12" s="167"/>
      <c r="Z12" s="167"/>
      <c r="AA12" s="167"/>
      <c r="AB12" s="166"/>
      <c r="AC12" s="167"/>
      <c r="AD12" s="167"/>
      <c r="AE12" s="167"/>
      <c r="AF12" s="166"/>
      <c r="AG12" s="167"/>
      <c r="AH12" s="167"/>
      <c r="AI12" s="167"/>
      <c r="AJ12" s="166"/>
      <c r="AK12" s="167"/>
      <c r="AL12" s="167"/>
      <c r="AM12" s="167"/>
      <c r="AN12" s="166"/>
      <c r="AO12" s="167"/>
      <c r="AP12" s="167"/>
      <c r="AQ12" s="167"/>
      <c r="AR12" s="166"/>
      <c r="AS12" s="167"/>
      <c r="AT12" s="167"/>
      <c r="AU12" s="167"/>
      <c r="AV12" s="166"/>
      <c r="AW12" s="167"/>
      <c r="AX12" s="167"/>
      <c r="AY12" s="167"/>
      <c r="AZ12" s="166"/>
      <c r="BA12" s="167"/>
      <c r="BB12" s="167"/>
      <c r="BC12" s="167"/>
      <c r="BD12" s="166"/>
      <c r="BE12" s="167"/>
      <c r="BF12" s="167"/>
      <c r="BG12" s="167"/>
      <c r="BH12" s="166"/>
      <c r="BI12" s="167"/>
      <c r="BJ12" s="167"/>
      <c r="BK12" s="167"/>
      <c r="BL12" s="166"/>
      <c r="BM12" s="167"/>
      <c r="BN12" s="167"/>
      <c r="BO12" s="167"/>
      <c r="BP12" s="166"/>
      <c r="BQ12" s="167"/>
      <c r="BR12" s="167"/>
      <c r="BS12" s="167"/>
      <c r="BT12" s="166"/>
      <c r="BU12" s="167"/>
      <c r="BV12" s="167"/>
      <c r="BW12" s="167"/>
      <c r="BX12" s="166"/>
      <c r="BY12" s="167"/>
      <c r="BZ12" s="167"/>
      <c r="CA12" s="167"/>
      <c r="CB12" s="166"/>
      <c r="CC12" s="167"/>
      <c r="CD12" s="167"/>
      <c r="CE12" s="167"/>
      <c r="CF12" s="12"/>
    </row>
    <row r="13" spans="1:84" ht="15">
      <c r="A13" s="319" t="s">
        <v>78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4">
        <v>8</v>
      </c>
      <c r="L13" s="166"/>
      <c r="M13" s="167"/>
      <c r="N13" s="167"/>
      <c r="O13" s="167"/>
      <c r="P13" s="166"/>
      <c r="Q13" s="167"/>
      <c r="R13" s="167"/>
      <c r="S13" s="167"/>
      <c r="T13" s="166"/>
      <c r="U13" s="167"/>
      <c r="V13" s="167"/>
      <c r="W13" s="167"/>
      <c r="X13" s="166"/>
      <c r="Y13" s="167"/>
      <c r="Z13" s="167"/>
      <c r="AA13" s="167"/>
      <c r="AB13" s="166"/>
      <c r="AC13" s="167"/>
      <c r="AD13" s="167"/>
      <c r="AE13" s="167"/>
      <c r="AF13" s="166"/>
      <c r="AG13" s="167"/>
      <c r="AH13" s="167"/>
      <c r="AI13" s="167"/>
      <c r="AJ13" s="166"/>
      <c r="AK13" s="167"/>
      <c r="AL13" s="167"/>
      <c r="AM13" s="167"/>
      <c r="AN13" s="166"/>
      <c r="AO13" s="167"/>
      <c r="AP13" s="167"/>
      <c r="AQ13" s="167"/>
      <c r="AR13" s="166"/>
      <c r="AS13" s="167"/>
      <c r="AT13" s="167"/>
      <c r="AU13" s="167"/>
      <c r="AV13" s="166"/>
      <c r="AW13" s="167"/>
      <c r="AX13" s="167"/>
      <c r="AY13" s="167"/>
      <c r="AZ13" s="166"/>
      <c r="BA13" s="167"/>
      <c r="BB13" s="167"/>
      <c r="BC13" s="167"/>
      <c r="BD13" s="166"/>
      <c r="BE13" s="167"/>
      <c r="BF13" s="167"/>
      <c r="BG13" s="167"/>
      <c r="BH13" s="166"/>
      <c r="BI13" s="167"/>
      <c r="BJ13" s="167"/>
      <c r="BK13" s="167"/>
      <c r="BL13" s="166"/>
      <c r="BM13" s="167"/>
      <c r="BN13" s="167"/>
      <c r="BO13" s="167"/>
      <c r="BP13" s="166"/>
      <c r="BQ13" s="167"/>
      <c r="BR13" s="167"/>
      <c r="BS13" s="167"/>
      <c r="BT13" s="166"/>
      <c r="BU13" s="167"/>
      <c r="BV13" s="167"/>
      <c r="BW13" s="167"/>
      <c r="BX13" s="166"/>
      <c r="BY13" s="167"/>
      <c r="BZ13" s="167"/>
      <c r="CA13" s="167"/>
      <c r="CB13" s="166"/>
      <c r="CC13" s="167"/>
      <c r="CD13" s="167"/>
      <c r="CE13" s="167"/>
      <c r="CF13" s="12"/>
    </row>
    <row r="14" spans="1:84" ht="15">
      <c r="A14" s="319" t="s">
        <v>79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4">
        <v>9</v>
      </c>
      <c r="L14" s="166"/>
      <c r="M14" s="167"/>
      <c r="N14" s="167"/>
      <c r="O14" s="167"/>
      <c r="P14" s="166"/>
      <c r="Q14" s="167"/>
      <c r="R14" s="167"/>
      <c r="S14" s="167"/>
      <c r="T14" s="166"/>
      <c r="U14" s="167"/>
      <c r="V14" s="167"/>
      <c r="W14" s="167"/>
      <c r="X14" s="166"/>
      <c r="Y14" s="167"/>
      <c r="Z14" s="167"/>
      <c r="AA14" s="167"/>
      <c r="AB14" s="166"/>
      <c r="AC14" s="167"/>
      <c r="AD14" s="167"/>
      <c r="AE14" s="167"/>
      <c r="AF14" s="166"/>
      <c r="AG14" s="167"/>
      <c r="AH14" s="167"/>
      <c r="AI14" s="167"/>
      <c r="AJ14" s="166"/>
      <c r="AK14" s="167"/>
      <c r="AL14" s="167"/>
      <c r="AM14" s="167"/>
      <c r="AN14" s="166"/>
      <c r="AO14" s="167"/>
      <c r="AP14" s="167"/>
      <c r="AQ14" s="167"/>
      <c r="AR14" s="166"/>
      <c r="AS14" s="167"/>
      <c r="AT14" s="167"/>
      <c r="AU14" s="167"/>
      <c r="AV14" s="166"/>
      <c r="AW14" s="167"/>
      <c r="AX14" s="167"/>
      <c r="AY14" s="167"/>
      <c r="AZ14" s="166"/>
      <c r="BA14" s="167"/>
      <c r="BB14" s="167"/>
      <c r="BC14" s="167"/>
      <c r="BD14" s="166"/>
      <c r="BE14" s="167"/>
      <c r="BF14" s="167"/>
      <c r="BG14" s="167"/>
      <c r="BH14" s="166"/>
      <c r="BI14" s="167"/>
      <c r="BJ14" s="167"/>
      <c r="BK14" s="167"/>
      <c r="BL14" s="166"/>
      <c r="BM14" s="167"/>
      <c r="BN14" s="167"/>
      <c r="BO14" s="167"/>
      <c r="BP14" s="166"/>
      <c r="BQ14" s="167"/>
      <c r="BR14" s="167"/>
      <c r="BS14" s="167"/>
      <c r="BT14" s="166"/>
      <c r="BU14" s="167"/>
      <c r="BV14" s="167"/>
      <c r="BW14" s="167"/>
      <c r="BX14" s="166"/>
      <c r="BY14" s="167"/>
      <c r="BZ14" s="167"/>
      <c r="CA14" s="167"/>
      <c r="CB14" s="166"/>
      <c r="CC14" s="167"/>
      <c r="CD14" s="167"/>
      <c r="CE14" s="167"/>
      <c r="CF14" s="12"/>
    </row>
    <row r="15" spans="1:84" ht="15">
      <c r="A15" s="319" t="s">
        <v>80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4">
        <v>10</v>
      </c>
      <c r="L15" s="166"/>
      <c r="M15" s="167"/>
      <c r="N15" s="167"/>
      <c r="O15" s="167"/>
      <c r="P15" s="166"/>
      <c r="Q15" s="167"/>
      <c r="R15" s="167"/>
      <c r="S15" s="167"/>
      <c r="T15" s="166"/>
      <c r="U15" s="167"/>
      <c r="V15" s="167"/>
      <c r="W15" s="167"/>
      <c r="X15" s="166"/>
      <c r="Y15" s="167"/>
      <c r="Z15" s="167"/>
      <c r="AA15" s="167"/>
      <c r="AB15" s="166"/>
      <c r="AC15" s="167"/>
      <c r="AD15" s="167"/>
      <c r="AE15" s="167"/>
      <c r="AF15" s="166"/>
      <c r="AG15" s="167"/>
      <c r="AH15" s="167"/>
      <c r="AI15" s="167"/>
      <c r="AJ15" s="166"/>
      <c r="AK15" s="167"/>
      <c r="AL15" s="167"/>
      <c r="AM15" s="167"/>
      <c r="AN15" s="166"/>
      <c r="AO15" s="167"/>
      <c r="AP15" s="167"/>
      <c r="AQ15" s="167"/>
      <c r="AR15" s="166"/>
      <c r="AS15" s="167"/>
      <c r="AT15" s="167"/>
      <c r="AU15" s="167"/>
      <c r="AV15" s="166"/>
      <c r="AW15" s="167"/>
      <c r="AX15" s="167"/>
      <c r="AY15" s="167"/>
      <c r="AZ15" s="166"/>
      <c r="BA15" s="167"/>
      <c r="BB15" s="167"/>
      <c r="BC15" s="167"/>
      <c r="BD15" s="166"/>
      <c r="BE15" s="167"/>
      <c r="BF15" s="167"/>
      <c r="BG15" s="167"/>
      <c r="BH15" s="166"/>
      <c r="BI15" s="167"/>
      <c r="BJ15" s="167"/>
      <c r="BK15" s="167"/>
      <c r="BL15" s="166"/>
      <c r="BM15" s="167"/>
      <c r="BN15" s="167"/>
      <c r="BO15" s="167"/>
      <c r="BP15" s="166"/>
      <c r="BQ15" s="167"/>
      <c r="BR15" s="167"/>
      <c r="BS15" s="167"/>
      <c r="BT15" s="166"/>
      <c r="BU15" s="167"/>
      <c r="BV15" s="167"/>
      <c r="BW15" s="167"/>
      <c r="BX15" s="166"/>
      <c r="BY15" s="167"/>
      <c r="BZ15" s="167"/>
      <c r="CA15" s="167"/>
      <c r="CB15" s="166"/>
      <c r="CC15" s="167"/>
      <c r="CD15" s="167"/>
      <c r="CE15" s="167"/>
      <c r="CF15" s="12"/>
    </row>
    <row r="16" spans="1:84" ht="15">
      <c r="A16" s="319" t="s">
        <v>81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4">
        <v>11</v>
      </c>
      <c r="L16" s="166"/>
      <c r="M16" s="167"/>
      <c r="N16" s="167"/>
      <c r="O16" s="167"/>
      <c r="P16" s="166"/>
      <c r="Q16" s="167"/>
      <c r="R16" s="167"/>
      <c r="S16" s="167"/>
      <c r="T16" s="166"/>
      <c r="U16" s="167"/>
      <c r="V16" s="167"/>
      <c r="W16" s="167"/>
      <c r="X16" s="166"/>
      <c r="Y16" s="167"/>
      <c r="Z16" s="167"/>
      <c r="AA16" s="167"/>
      <c r="AB16" s="166"/>
      <c r="AC16" s="167"/>
      <c r="AD16" s="167"/>
      <c r="AE16" s="167"/>
      <c r="AF16" s="166"/>
      <c r="AG16" s="167"/>
      <c r="AH16" s="167"/>
      <c r="AI16" s="167"/>
      <c r="AJ16" s="166"/>
      <c r="AK16" s="167"/>
      <c r="AL16" s="167"/>
      <c r="AM16" s="167"/>
      <c r="AN16" s="166"/>
      <c r="AO16" s="167"/>
      <c r="AP16" s="167"/>
      <c r="AQ16" s="167"/>
      <c r="AR16" s="166"/>
      <c r="AS16" s="167"/>
      <c r="AT16" s="167"/>
      <c r="AU16" s="167"/>
      <c r="AV16" s="166"/>
      <c r="AW16" s="167"/>
      <c r="AX16" s="167"/>
      <c r="AY16" s="167"/>
      <c r="AZ16" s="166"/>
      <c r="BA16" s="167"/>
      <c r="BB16" s="167"/>
      <c r="BC16" s="167"/>
      <c r="BD16" s="166"/>
      <c r="BE16" s="167"/>
      <c r="BF16" s="167"/>
      <c r="BG16" s="167"/>
      <c r="BH16" s="166"/>
      <c r="BI16" s="167"/>
      <c r="BJ16" s="167"/>
      <c r="BK16" s="167"/>
      <c r="BL16" s="166"/>
      <c r="BM16" s="167"/>
      <c r="BN16" s="167"/>
      <c r="BO16" s="167"/>
      <c r="BP16" s="166"/>
      <c r="BQ16" s="167"/>
      <c r="BR16" s="167"/>
      <c r="BS16" s="167"/>
      <c r="BT16" s="166"/>
      <c r="BU16" s="167"/>
      <c r="BV16" s="167"/>
      <c r="BW16" s="167"/>
      <c r="BX16" s="166"/>
      <c r="BY16" s="167"/>
      <c r="BZ16" s="167"/>
      <c r="CA16" s="167"/>
      <c r="CB16" s="166"/>
      <c r="CC16" s="167"/>
      <c r="CD16" s="167"/>
      <c r="CE16" s="167"/>
      <c r="CF16" s="12"/>
    </row>
    <row r="17" spans="1:84" ht="15">
      <c r="A17" s="319" t="s">
        <v>82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4">
        <v>12</v>
      </c>
      <c r="L17" s="166"/>
      <c r="M17" s="167"/>
      <c r="N17" s="167"/>
      <c r="O17" s="167"/>
      <c r="P17" s="166"/>
      <c r="Q17" s="167"/>
      <c r="R17" s="167"/>
      <c r="S17" s="167"/>
      <c r="T17" s="166"/>
      <c r="U17" s="167"/>
      <c r="V17" s="167"/>
      <c r="W17" s="167"/>
      <c r="X17" s="166"/>
      <c r="Y17" s="167"/>
      <c r="Z17" s="167"/>
      <c r="AA17" s="167"/>
      <c r="AB17" s="166"/>
      <c r="AC17" s="167"/>
      <c r="AD17" s="167"/>
      <c r="AE17" s="167"/>
      <c r="AF17" s="166"/>
      <c r="AG17" s="167"/>
      <c r="AH17" s="167"/>
      <c r="AI17" s="167"/>
      <c r="AJ17" s="166"/>
      <c r="AK17" s="167"/>
      <c r="AL17" s="167"/>
      <c r="AM17" s="167"/>
      <c r="AN17" s="166"/>
      <c r="AO17" s="167"/>
      <c r="AP17" s="167"/>
      <c r="AQ17" s="167"/>
      <c r="AR17" s="166"/>
      <c r="AS17" s="167"/>
      <c r="AT17" s="167"/>
      <c r="AU17" s="167"/>
      <c r="AV17" s="166"/>
      <c r="AW17" s="167"/>
      <c r="AX17" s="167"/>
      <c r="AY17" s="167"/>
      <c r="AZ17" s="166"/>
      <c r="BA17" s="167"/>
      <c r="BB17" s="167"/>
      <c r="BC17" s="167"/>
      <c r="BD17" s="166"/>
      <c r="BE17" s="167"/>
      <c r="BF17" s="167"/>
      <c r="BG17" s="167"/>
      <c r="BH17" s="166"/>
      <c r="BI17" s="167"/>
      <c r="BJ17" s="167"/>
      <c r="BK17" s="167"/>
      <c r="BL17" s="166"/>
      <c r="BM17" s="167"/>
      <c r="BN17" s="167"/>
      <c r="BO17" s="167"/>
      <c r="BP17" s="166"/>
      <c r="BQ17" s="167"/>
      <c r="BR17" s="167"/>
      <c r="BS17" s="167"/>
      <c r="BT17" s="166"/>
      <c r="BU17" s="167"/>
      <c r="BV17" s="167"/>
      <c r="BW17" s="167"/>
      <c r="BX17" s="166"/>
      <c r="BY17" s="167"/>
      <c r="BZ17" s="167"/>
      <c r="CA17" s="167"/>
      <c r="CB17" s="166"/>
      <c r="CC17" s="167"/>
      <c r="CD17" s="167"/>
      <c r="CE17" s="167"/>
      <c r="CF17" s="12"/>
    </row>
    <row r="18" spans="1:84" ht="15">
      <c r="A18" s="319" t="s">
        <v>83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4">
        <v>13</v>
      </c>
      <c r="L18" s="166"/>
      <c r="M18" s="167"/>
      <c r="N18" s="167"/>
      <c r="O18" s="167"/>
      <c r="P18" s="166"/>
      <c r="Q18" s="167"/>
      <c r="R18" s="167"/>
      <c r="S18" s="167"/>
      <c r="T18" s="166"/>
      <c r="U18" s="167"/>
      <c r="V18" s="167"/>
      <c r="W18" s="167"/>
      <c r="X18" s="166"/>
      <c r="Y18" s="167"/>
      <c r="Z18" s="167"/>
      <c r="AA18" s="167"/>
      <c r="AB18" s="166"/>
      <c r="AC18" s="167"/>
      <c r="AD18" s="167"/>
      <c r="AE18" s="167"/>
      <c r="AF18" s="166"/>
      <c r="AG18" s="167"/>
      <c r="AH18" s="167"/>
      <c r="AI18" s="167"/>
      <c r="AJ18" s="166"/>
      <c r="AK18" s="167"/>
      <c r="AL18" s="167"/>
      <c r="AM18" s="167"/>
      <c r="AN18" s="166"/>
      <c r="AO18" s="167"/>
      <c r="AP18" s="167"/>
      <c r="AQ18" s="167"/>
      <c r="AR18" s="166"/>
      <c r="AS18" s="167"/>
      <c r="AT18" s="167"/>
      <c r="AU18" s="167"/>
      <c r="AV18" s="166"/>
      <c r="AW18" s="167"/>
      <c r="AX18" s="167"/>
      <c r="AY18" s="167"/>
      <c r="AZ18" s="166"/>
      <c r="BA18" s="167"/>
      <c r="BB18" s="167"/>
      <c r="BC18" s="167"/>
      <c r="BD18" s="166"/>
      <c r="BE18" s="167"/>
      <c r="BF18" s="167"/>
      <c r="BG18" s="167"/>
      <c r="BH18" s="166"/>
      <c r="BI18" s="167"/>
      <c r="BJ18" s="167"/>
      <c r="BK18" s="167"/>
      <c r="BL18" s="166"/>
      <c r="BM18" s="167"/>
      <c r="BN18" s="167"/>
      <c r="BO18" s="167"/>
      <c r="BP18" s="166"/>
      <c r="BQ18" s="167"/>
      <c r="BR18" s="167"/>
      <c r="BS18" s="167"/>
      <c r="BT18" s="166"/>
      <c r="BU18" s="167"/>
      <c r="BV18" s="167"/>
      <c r="BW18" s="167"/>
      <c r="BX18" s="166"/>
      <c r="BY18" s="167"/>
      <c r="BZ18" s="167"/>
      <c r="CA18" s="167"/>
      <c r="CB18" s="166"/>
      <c r="CC18" s="167"/>
      <c r="CD18" s="167"/>
      <c r="CE18" s="167"/>
      <c r="CF18" s="12"/>
    </row>
    <row r="19" spans="1:84" ht="15">
      <c r="A19" s="319" t="s">
        <v>84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4">
        <v>14</v>
      </c>
      <c r="L19" s="166"/>
      <c r="M19" s="167"/>
      <c r="N19" s="167"/>
      <c r="O19" s="167"/>
      <c r="P19" s="166"/>
      <c r="Q19" s="167"/>
      <c r="R19" s="167"/>
      <c r="S19" s="167"/>
      <c r="T19" s="166"/>
      <c r="U19" s="167"/>
      <c r="V19" s="167"/>
      <c r="W19" s="167"/>
      <c r="X19" s="166"/>
      <c r="Y19" s="167"/>
      <c r="Z19" s="167"/>
      <c r="AA19" s="167"/>
      <c r="AB19" s="166"/>
      <c r="AC19" s="167"/>
      <c r="AD19" s="167"/>
      <c r="AE19" s="167"/>
      <c r="AF19" s="166"/>
      <c r="AG19" s="167"/>
      <c r="AH19" s="167"/>
      <c r="AI19" s="167"/>
      <c r="AJ19" s="166"/>
      <c r="AK19" s="167"/>
      <c r="AL19" s="167"/>
      <c r="AM19" s="167"/>
      <c r="AN19" s="166"/>
      <c r="AO19" s="167"/>
      <c r="AP19" s="167"/>
      <c r="AQ19" s="167"/>
      <c r="AR19" s="166"/>
      <c r="AS19" s="167"/>
      <c r="AT19" s="167"/>
      <c r="AU19" s="167"/>
      <c r="AV19" s="166"/>
      <c r="AW19" s="167"/>
      <c r="AX19" s="167"/>
      <c r="AY19" s="167"/>
      <c r="AZ19" s="166"/>
      <c r="BA19" s="167"/>
      <c r="BB19" s="167"/>
      <c r="BC19" s="167"/>
      <c r="BD19" s="166"/>
      <c r="BE19" s="167"/>
      <c r="BF19" s="167"/>
      <c r="BG19" s="167"/>
      <c r="BH19" s="166"/>
      <c r="BI19" s="167"/>
      <c r="BJ19" s="167"/>
      <c r="BK19" s="167"/>
      <c r="BL19" s="166"/>
      <c r="BM19" s="167"/>
      <c r="BN19" s="167"/>
      <c r="BO19" s="167"/>
      <c r="BP19" s="166"/>
      <c r="BQ19" s="167"/>
      <c r="BR19" s="167"/>
      <c r="BS19" s="167"/>
      <c r="BT19" s="166"/>
      <c r="BU19" s="167"/>
      <c r="BV19" s="167"/>
      <c r="BW19" s="167"/>
      <c r="BX19" s="166"/>
      <c r="BY19" s="167"/>
      <c r="BZ19" s="167"/>
      <c r="CA19" s="167"/>
      <c r="CB19" s="166"/>
      <c r="CC19" s="167"/>
      <c r="CD19" s="167"/>
      <c r="CE19" s="167"/>
      <c r="CF19" s="12"/>
    </row>
    <row r="20" spans="1:84" ht="15">
      <c r="A20" s="319" t="s">
        <v>85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4">
        <v>15</v>
      </c>
      <c r="L20" s="166"/>
      <c r="M20" s="167"/>
      <c r="N20" s="167"/>
      <c r="O20" s="167"/>
      <c r="P20" s="166"/>
      <c r="Q20" s="167"/>
      <c r="R20" s="167"/>
      <c r="S20" s="167"/>
      <c r="T20" s="166"/>
      <c r="U20" s="167"/>
      <c r="V20" s="167"/>
      <c r="W20" s="167"/>
      <c r="X20" s="166"/>
      <c r="Y20" s="167"/>
      <c r="Z20" s="167"/>
      <c r="AA20" s="167"/>
      <c r="AB20" s="166"/>
      <c r="AC20" s="167"/>
      <c r="AD20" s="167"/>
      <c r="AE20" s="167"/>
      <c r="AF20" s="166"/>
      <c r="AG20" s="167"/>
      <c r="AH20" s="167"/>
      <c r="AI20" s="167"/>
      <c r="AJ20" s="166"/>
      <c r="AK20" s="167"/>
      <c r="AL20" s="167"/>
      <c r="AM20" s="167"/>
      <c r="AN20" s="166"/>
      <c r="AO20" s="167"/>
      <c r="AP20" s="167"/>
      <c r="AQ20" s="167"/>
      <c r="AR20" s="166"/>
      <c r="AS20" s="167"/>
      <c r="AT20" s="167"/>
      <c r="AU20" s="167"/>
      <c r="AV20" s="166"/>
      <c r="AW20" s="167"/>
      <c r="AX20" s="167"/>
      <c r="AY20" s="167"/>
      <c r="AZ20" s="166"/>
      <c r="BA20" s="167"/>
      <c r="BB20" s="167"/>
      <c r="BC20" s="167"/>
      <c r="BD20" s="166"/>
      <c r="BE20" s="167"/>
      <c r="BF20" s="167"/>
      <c r="BG20" s="167"/>
      <c r="BH20" s="166"/>
      <c r="BI20" s="167"/>
      <c r="BJ20" s="167"/>
      <c r="BK20" s="167"/>
      <c r="BL20" s="166"/>
      <c r="BM20" s="167"/>
      <c r="BN20" s="167"/>
      <c r="BO20" s="167"/>
      <c r="BP20" s="166"/>
      <c r="BQ20" s="167"/>
      <c r="BR20" s="167"/>
      <c r="BS20" s="167"/>
      <c r="BT20" s="166"/>
      <c r="BU20" s="167"/>
      <c r="BV20" s="167"/>
      <c r="BW20" s="167"/>
      <c r="BX20" s="166"/>
      <c r="BY20" s="167"/>
      <c r="BZ20" s="167"/>
      <c r="CA20" s="167"/>
      <c r="CB20" s="166"/>
      <c r="CC20" s="167"/>
      <c r="CD20" s="167"/>
      <c r="CE20" s="167"/>
      <c r="CF20" s="12"/>
    </row>
    <row r="21" spans="1:84" ht="15">
      <c r="A21" s="319" t="s">
        <v>86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4">
        <v>16</v>
      </c>
      <c r="L21" s="166"/>
      <c r="M21" s="167"/>
      <c r="N21" s="167"/>
      <c r="O21" s="167"/>
      <c r="P21" s="166"/>
      <c r="Q21" s="167"/>
      <c r="R21" s="167"/>
      <c r="S21" s="167"/>
      <c r="T21" s="166"/>
      <c r="U21" s="167"/>
      <c r="V21" s="167"/>
      <c r="W21" s="167"/>
      <c r="X21" s="166"/>
      <c r="Y21" s="167"/>
      <c r="Z21" s="167"/>
      <c r="AA21" s="167"/>
      <c r="AB21" s="166"/>
      <c r="AC21" s="167"/>
      <c r="AD21" s="167"/>
      <c r="AE21" s="167"/>
      <c r="AF21" s="166"/>
      <c r="AG21" s="167"/>
      <c r="AH21" s="167"/>
      <c r="AI21" s="167"/>
      <c r="AJ21" s="166"/>
      <c r="AK21" s="167"/>
      <c r="AL21" s="167"/>
      <c r="AM21" s="167"/>
      <c r="AN21" s="166"/>
      <c r="AO21" s="167"/>
      <c r="AP21" s="167"/>
      <c r="AQ21" s="167"/>
      <c r="AR21" s="166"/>
      <c r="AS21" s="167"/>
      <c r="AT21" s="167"/>
      <c r="AU21" s="167"/>
      <c r="AV21" s="166"/>
      <c r="AW21" s="167"/>
      <c r="AX21" s="167"/>
      <c r="AY21" s="167"/>
      <c r="AZ21" s="166"/>
      <c r="BA21" s="167"/>
      <c r="BB21" s="167"/>
      <c r="BC21" s="167"/>
      <c r="BD21" s="166"/>
      <c r="BE21" s="167"/>
      <c r="BF21" s="167"/>
      <c r="BG21" s="167"/>
      <c r="BH21" s="166"/>
      <c r="BI21" s="167"/>
      <c r="BJ21" s="167"/>
      <c r="BK21" s="167"/>
      <c r="BL21" s="166"/>
      <c r="BM21" s="167"/>
      <c r="BN21" s="167"/>
      <c r="BO21" s="167"/>
      <c r="BP21" s="166"/>
      <c r="BQ21" s="167"/>
      <c r="BR21" s="167"/>
      <c r="BS21" s="167"/>
      <c r="BT21" s="166"/>
      <c r="BU21" s="167"/>
      <c r="BV21" s="167"/>
      <c r="BW21" s="167"/>
      <c r="BX21" s="166"/>
      <c r="BY21" s="167"/>
      <c r="BZ21" s="167"/>
      <c r="CA21" s="167"/>
      <c r="CB21" s="166"/>
      <c r="CC21" s="167"/>
      <c r="CD21" s="167"/>
      <c r="CE21" s="167"/>
      <c r="CF21" s="12"/>
    </row>
    <row r="22" spans="1:84" ht="15.75">
      <c r="A22" s="318" t="s">
        <v>32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4">
        <v>17</v>
      </c>
      <c r="L22" s="317">
        <f>SUM(L6:L21)</f>
        <v>0</v>
      </c>
      <c r="M22" s="317"/>
      <c r="N22" s="317"/>
      <c r="O22" s="317"/>
      <c r="P22" s="317">
        <f>SUM(P6:P21)</f>
        <v>0</v>
      </c>
      <c r="Q22" s="317"/>
      <c r="R22" s="317"/>
      <c r="S22" s="317"/>
      <c r="T22" s="317">
        <f>SUM(T6:T21)</f>
        <v>0</v>
      </c>
      <c r="U22" s="317"/>
      <c r="V22" s="317"/>
      <c r="W22" s="317"/>
      <c r="X22" s="317">
        <f>SUM(X6:X21)</f>
        <v>0</v>
      </c>
      <c r="Y22" s="317"/>
      <c r="Z22" s="317"/>
      <c r="AA22" s="317"/>
      <c r="AB22" s="317">
        <f>SUM(AB6:AB21)</f>
        <v>0</v>
      </c>
      <c r="AC22" s="317"/>
      <c r="AD22" s="317"/>
      <c r="AE22" s="317"/>
      <c r="AF22" s="317">
        <f>SUM(AF6:AF21)</f>
        <v>0</v>
      </c>
      <c r="AG22" s="317"/>
      <c r="AH22" s="317"/>
      <c r="AI22" s="317"/>
      <c r="AJ22" s="317">
        <f>SUM(AJ6:AJ21)</f>
        <v>0</v>
      </c>
      <c r="AK22" s="317"/>
      <c r="AL22" s="317"/>
      <c r="AM22" s="317"/>
      <c r="AN22" s="317">
        <f>SUM(AN6:AN21)</f>
        <v>0</v>
      </c>
      <c r="AO22" s="317"/>
      <c r="AP22" s="317"/>
      <c r="AQ22" s="317"/>
      <c r="AR22" s="317">
        <f>SUM(AR6:AR21)</f>
        <v>0</v>
      </c>
      <c r="AS22" s="317"/>
      <c r="AT22" s="317"/>
      <c r="AU22" s="317"/>
      <c r="AV22" s="317">
        <f>SUM(AV6:AV21)</f>
        <v>0</v>
      </c>
      <c r="AW22" s="317"/>
      <c r="AX22" s="317"/>
      <c r="AY22" s="317"/>
      <c r="AZ22" s="317">
        <f>SUM(AZ6:AZ21)</f>
        <v>0</v>
      </c>
      <c r="BA22" s="317"/>
      <c r="BB22" s="317"/>
      <c r="BC22" s="317"/>
      <c r="BD22" s="317">
        <f>SUM(BD6:BD21)</f>
        <v>0</v>
      </c>
      <c r="BE22" s="317"/>
      <c r="BF22" s="317"/>
      <c r="BG22" s="317"/>
      <c r="BH22" s="317">
        <f>SUM(BH6:BH21)</f>
        <v>0</v>
      </c>
      <c r="BI22" s="317"/>
      <c r="BJ22" s="317"/>
      <c r="BK22" s="317"/>
      <c r="BL22" s="317">
        <f>SUM(BL6:BL21)</f>
        <v>0</v>
      </c>
      <c r="BM22" s="317"/>
      <c r="BN22" s="317"/>
      <c r="BO22" s="317"/>
      <c r="BP22" s="317">
        <f>SUM(BP6:BP21)</f>
        <v>0</v>
      </c>
      <c r="BQ22" s="317"/>
      <c r="BR22" s="317"/>
      <c r="BS22" s="317"/>
      <c r="BT22" s="317">
        <f>SUM(BT6:BT21)</f>
        <v>0</v>
      </c>
      <c r="BU22" s="317"/>
      <c r="BV22" s="317"/>
      <c r="BW22" s="317"/>
      <c r="BX22" s="317">
        <f>SUM(BX6:BX21)</f>
        <v>0</v>
      </c>
      <c r="BY22" s="317"/>
      <c r="BZ22" s="317"/>
      <c r="CA22" s="317"/>
      <c r="CB22" s="317">
        <f>SUM(CB6:CB21)</f>
        <v>0</v>
      </c>
      <c r="CC22" s="317"/>
      <c r="CD22" s="317"/>
      <c r="CE22" s="317"/>
      <c r="CF22" s="12"/>
    </row>
    <row r="23" spans="1:84" ht="15.75">
      <c r="A23" s="326" t="s">
        <v>296</v>
      </c>
      <c r="B23" s="326"/>
      <c r="C23" s="326"/>
      <c r="D23" s="326"/>
      <c r="E23" s="326"/>
      <c r="F23" s="326"/>
      <c r="G23" s="326"/>
      <c r="H23" s="326"/>
      <c r="I23" s="326"/>
      <c r="J23" s="326"/>
      <c r="K23" s="55">
        <v>18</v>
      </c>
      <c r="L23" s="173">
        <f>'[1]Sheet2'!$AT12</f>
        <v>0</v>
      </c>
      <c r="M23" s="174"/>
      <c r="N23" s="174"/>
      <c r="O23" s="174"/>
      <c r="P23" s="173">
        <f>'[1]Sheet2'!$BN12</f>
        <v>0</v>
      </c>
      <c r="Q23" s="174"/>
      <c r="R23" s="174"/>
      <c r="S23" s="174"/>
      <c r="T23" s="173">
        <f>'[1]Sheet2'!$AY12</f>
        <v>0</v>
      </c>
      <c r="U23" s="174"/>
      <c r="V23" s="174"/>
      <c r="W23" s="174"/>
      <c r="X23" s="327"/>
      <c r="Y23" s="307"/>
      <c r="Z23" s="307"/>
      <c r="AA23" s="307"/>
      <c r="AB23" s="173">
        <f>'[1]Sheet2'!$AT13</f>
        <v>0</v>
      </c>
      <c r="AC23" s="174"/>
      <c r="AD23" s="174"/>
      <c r="AE23" s="174"/>
      <c r="AF23" s="173">
        <f>'[1]Sheet2'!$BN13</f>
        <v>0</v>
      </c>
      <c r="AG23" s="174"/>
      <c r="AH23" s="174"/>
      <c r="AI23" s="174"/>
      <c r="AJ23" s="173">
        <f>'[1]Sheet2'!$AY13</f>
        <v>0</v>
      </c>
      <c r="AK23" s="174"/>
      <c r="AL23" s="174"/>
      <c r="AM23" s="174"/>
      <c r="AN23" s="327"/>
      <c r="AO23" s="307"/>
      <c r="AP23" s="307"/>
      <c r="AQ23" s="307"/>
      <c r="AR23" s="173">
        <f>'[1]Sheet2'!$AT14</f>
        <v>0</v>
      </c>
      <c r="AS23" s="174"/>
      <c r="AT23" s="174"/>
      <c r="AU23" s="174"/>
      <c r="AV23" s="173">
        <f>'[1]Sheet2'!$BN14</f>
        <v>0</v>
      </c>
      <c r="AW23" s="174"/>
      <c r="AX23" s="174"/>
      <c r="AY23" s="174"/>
      <c r="AZ23" s="173">
        <f>'[1]Sheet2'!$AY14</f>
        <v>0</v>
      </c>
      <c r="BA23" s="174"/>
      <c r="BB23" s="174"/>
      <c r="BC23" s="174"/>
      <c r="BD23" s="327"/>
      <c r="BE23" s="307"/>
      <c r="BF23" s="307"/>
      <c r="BG23" s="307"/>
      <c r="BH23" s="173">
        <f>'[1]Sheet2'!$AT15</f>
        <v>0</v>
      </c>
      <c r="BI23" s="174"/>
      <c r="BJ23" s="174"/>
      <c r="BK23" s="174"/>
      <c r="BL23" s="173">
        <f>'[1]Sheet2'!$BN15</f>
        <v>0</v>
      </c>
      <c r="BM23" s="174"/>
      <c r="BN23" s="174"/>
      <c r="BO23" s="174"/>
      <c r="BP23" s="173">
        <f>'[1]Sheet3'!X9</f>
        <v>0</v>
      </c>
      <c r="BQ23" s="174"/>
      <c r="BR23" s="174"/>
      <c r="BS23" s="174"/>
      <c r="BT23" s="173">
        <f>'[1]Sheet3'!AR9</f>
        <v>0</v>
      </c>
      <c r="BU23" s="174"/>
      <c r="BV23" s="174"/>
      <c r="BW23" s="174"/>
      <c r="BX23" s="173">
        <f>'[1]Sheet3'!AC9</f>
        <v>0</v>
      </c>
      <c r="BY23" s="174"/>
      <c r="BZ23" s="174"/>
      <c r="CA23" s="174"/>
      <c r="CB23" s="327"/>
      <c r="CC23" s="307"/>
      <c r="CD23" s="307"/>
      <c r="CE23" s="307"/>
      <c r="CF23" s="12"/>
    </row>
    <row r="24" spans="1:84" ht="15.75">
      <c r="A24" s="328" t="s">
        <v>309</v>
      </c>
      <c r="B24" s="326"/>
      <c r="C24" s="326"/>
      <c r="D24" s="326"/>
      <c r="E24" s="326"/>
      <c r="F24" s="326"/>
      <c r="G24" s="326"/>
      <c r="H24" s="326"/>
      <c r="I24" s="326"/>
      <c r="J24" s="326"/>
      <c r="K24" s="55">
        <v>19</v>
      </c>
      <c r="L24" s="173">
        <f>L22-L23</f>
        <v>0</v>
      </c>
      <c r="M24" s="174"/>
      <c r="N24" s="174"/>
      <c r="O24" s="174"/>
      <c r="P24" s="173">
        <f>P22-P23</f>
        <v>0</v>
      </c>
      <c r="Q24" s="174"/>
      <c r="R24" s="174"/>
      <c r="S24" s="174"/>
      <c r="T24" s="173">
        <f>T22-T23</f>
        <v>0</v>
      </c>
      <c r="U24" s="174"/>
      <c r="V24" s="174"/>
      <c r="W24" s="174"/>
      <c r="X24" s="327"/>
      <c r="Y24" s="307"/>
      <c r="Z24" s="307"/>
      <c r="AA24" s="307"/>
      <c r="AB24" s="173">
        <f>AB22-AB23</f>
        <v>0</v>
      </c>
      <c r="AC24" s="174"/>
      <c r="AD24" s="174"/>
      <c r="AE24" s="174"/>
      <c r="AF24" s="173">
        <f>AF22-AF23</f>
        <v>0</v>
      </c>
      <c r="AG24" s="174"/>
      <c r="AH24" s="174"/>
      <c r="AI24" s="174"/>
      <c r="AJ24" s="173">
        <f>AJ22-AJ23</f>
        <v>0</v>
      </c>
      <c r="AK24" s="174"/>
      <c r="AL24" s="174"/>
      <c r="AM24" s="174"/>
      <c r="AN24" s="327"/>
      <c r="AO24" s="307"/>
      <c r="AP24" s="307"/>
      <c r="AQ24" s="307"/>
      <c r="AR24" s="173">
        <f>AR22-AR23</f>
        <v>0</v>
      </c>
      <c r="AS24" s="174"/>
      <c r="AT24" s="174"/>
      <c r="AU24" s="174"/>
      <c r="AV24" s="173">
        <f>AV22-AV23</f>
        <v>0</v>
      </c>
      <c r="AW24" s="174"/>
      <c r="AX24" s="174"/>
      <c r="AY24" s="174"/>
      <c r="AZ24" s="173">
        <f>AZ22-AZ23</f>
        <v>0</v>
      </c>
      <c r="BA24" s="174"/>
      <c r="BB24" s="174"/>
      <c r="BC24" s="174"/>
      <c r="BD24" s="327"/>
      <c r="BE24" s="307"/>
      <c r="BF24" s="307"/>
      <c r="BG24" s="307"/>
      <c r="BH24" s="173">
        <f>BH22-BH23</f>
        <v>0</v>
      </c>
      <c r="BI24" s="174"/>
      <c r="BJ24" s="174"/>
      <c r="BK24" s="174"/>
      <c r="BL24" s="173">
        <f>BL22-BL23</f>
        <v>0</v>
      </c>
      <c r="BM24" s="174"/>
      <c r="BN24" s="174"/>
      <c r="BO24" s="174"/>
      <c r="BP24" s="173">
        <f>BP22-BP23</f>
        <v>0</v>
      </c>
      <c r="BQ24" s="174"/>
      <c r="BR24" s="174"/>
      <c r="BS24" s="174"/>
      <c r="BT24" s="173">
        <f>BT22-BT23</f>
        <v>0</v>
      </c>
      <c r="BU24" s="174"/>
      <c r="BV24" s="174"/>
      <c r="BW24" s="174"/>
      <c r="BX24" s="173">
        <f>BX22-BX23</f>
        <v>0</v>
      </c>
      <c r="BY24" s="174"/>
      <c r="BZ24" s="174"/>
      <c r="CA24" s="174"/>
      <c r="CB24" s="327"/>
      <c r="CC24" s="307"/>
      <c r="CD24" s="307"/>
      <c r="CE24" s="307"/>
      <c r="CF24" s="12"/>
    </row>
    <row r="25" spans="1:84" ht="15.75">
      <c r="A25" s="52" t="s">
        <v>294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</sheetData>
  <mergeCells count="404">
    <mergeCell ref="CB3:CE4"/>
    <mergeCell ref="BL5:BO5"/>
    <mergeCell ref="BP5:BS5"/>
    <mergeCell ref="BT5:BW5"/>
    <mergeCell ref="BX5:CA5"/>
    <mergeCell ref="CB5:CE5"/>
    <mergeCell ref="BL3:BO4"/>
    <mergeCell ref="BP3:BS4"/>
    <mergeCell ref="BT3:BW4"/>
    <mergeCell ref="BX3:CA4"/>
    <mergeCell ref="BT6:BW6"/>
    <mergeCell ref="BX6:CA6"/>
    <mergeCell ref="BH24:BK24"/>
    <mergeCell ref="BL24:BO24"/>
    <mergeCell ref="BH23:BK23"/>
    <mergeCell ref="BH7:BK7"/>
    <mergeCell ref="BL7:BO7"/>
    <mergeCell ref="BP7:BS7"/>
    <mergeCell ref="BT7:BW7"/>
    <mergeCell ref="BX7:CA7"/>
    <mergeCell ref="BP24:BS24"/>
    <mergeCell ref="BT24:BW24"/>
    <mergeCell ref="BX24:CA24"/>
    <mergeCell ref="CB24:CE24"/>
    <mergeCell ref="BT23:BW23"/>
    <mergeCell ref="BX23:CA23"/>
    <mergeCell ref="CB23:CE23"/>
    <mergeCell ref="BL23:BO23"/>
    <mergeCell ref="BP23:BS23"/>
    <mergeCell ref="AR24:AU24"/>
    <mergeCell ref="AV24:AY24"/>
    <mergeCell ref="AZ24:BC24"/>
    <mergeCell ref="BD24:BG24"/>
    <mergeCell ref="A24:J24"/>
    <mergeCell ref="L24:O24"/>
    <mergeCell ref="P24:S24"/>
    <mergeCell ref="T24:W24"/>
    <mergeCell ref="X24:AA24"/>
    <mergeCell ref="AB24:AE24"/>
    <mergeCell ref="AF24:AI24"/>
    <mergeCell ref="BD23:BG23"/>
    <mergeCell ref="X23:AA23"/>
    <mergeCell ref="AB23:AE23"/>
    <mergeCell ref="AF23:AI23"/>
    <mergeCell ref="AJ23:AM23"/>
    <mergeCell ref="AJ24:AM24"/>
    <mergeCell ref="AN24:AQ24"/>
    <mergeCell ref="AN23:AQ23"/>
    <mergeCell ref="AR23:AU23"/>
    <mergeCell ref="AV23:AY23"/>
    <mergeCell ref="AZ23:BC23"/>
    <mergeCell ref="A23:J23"/>
    <mergeCell ref="L23:O23"/>
    <mergeCell ref="P23:S23"/>
    <mergeCell ref="T23:W23"/>
    <mergeCell ref="L1:AA2"/>
    <mergeCell ref="AB1:AQ2"/>
    <mergeCell ref="A1:C3"/>
    <mergeCell ref="D1:J3"/>
    <mergeCell ref="AN3:AQ4"/>
    <mergeCell ref="AR1:BG2"/>
    <mergeCell ref="BH1:BO2"/>
    <mergeCell ref="BP1:CE2"/>
    <mergeCell ref="L3:O4"/>
    <mergeCell ref="P3:S4"/>
    <mergeCell ref="T3:W4"/>
    <mergeCell ref="X3:AA4"/>
    <mergeCell ref="AB3:AE4"/>
    <mergeCell ref="AF3:AI4"/>
    <mergeCell ref="AJ3:AM4"/>
    <mergeCell ref="AR3:AU4"/>
    <mergeCell ref="AV3:AY4"/>
    <mergeCell ref="AZ3:BC4"/>
    <mergeCell ref="BD3:BG4"/>
    <mergeCell ref="BH3:BK4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AZ5:BC5"/>
    <mergeCell ref="BD5:BG5"/>
    <mergeCell ref="BH5:BK5"/>
    <mergeCell ref="A6:J6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  <mergeCell ref="BH6:BK6"/>
    <mergeCell ref="BL6:BO6"/>
    <mergeCell ref="BP6:BS6"/>
    <mergeCell ref="CB6:CE6"/>
    <mergeCell ref="A7:J7"/>
    <mergeCell ref="L7:O7"/>
    <mergeCell ref="P7:S7"/>
    <mergeCell ref="T7:W7"/>
    <mergeCell ref="X7:AA7"/>
    <mergeCell ref="AB7:AE7"/>
    <mergeCell ref="AF7:AI7"/>
    <mergeCell ref="AJ7:AM7"/>
    <mergeCell ref="AN7:AQ7"/>
    <mergeCell ref="AR7:AU7"/>
    <mergeCell ref="AV7:AY7"/>
    <mergeCell ref="AZ7:BC7"/>
    <mergeCell ref="BD7:BG7"/>
    <mergeCell ref="CB7:CE7"/>
    <mergeCell ref="A8:J8"/>
    <mergeCell ref="L8:O8"/>
    <mergeCell ref="P8:S8"/>
    <mergeCell ref="T8:W8"/>
    <mergeCell ref="X8:AA8"/>
    <mergeCell ref="AB8:AE8"/>
    <mergeCell ref="AF8:AI8"/>
    <mergeCell ref="AJ8:AM8"/>
    <mergeCell ref="AN8:AQ8"/>
    <mergeCell ref="AR8:AU8"/>
    <mergeCell ref="AV8:AY8"/>
    <mergeCell ref="AZ8:BC8"/>
    <mergeCell ref="BD8:BG8"/>
    <mergeCell ref="BH8:BK8"/>
    <mergeCell ref="BL8:BO8"/>
    <mergeCell ref="BP8:BS8"/>
    <mergeCell ref="BT8:BW8"/>
    <mergeCell ref="BX8:CA8"/>
    <mergeCell ref="CB8:CE8"/>
    <mergeCell ref="A9:J9"/>
    <mergeCell ref="L9:O9"/>
    <mergeCell ref="P9:S9"/>
    <mergeCell ref="T9:W9"/>
    <mergeCell ref="X9:AA9"/>
    <mergeCell ref="AB9:AE9"/>
    <mergeCell ref="AF9:AI9"/>
    <mergeCell ref="AJ9:AM9"/>
    <mergeCell ref="AN9:AQ9"/>
    <mergeCell ref="AR9:AU9"/>
    <mergeCell ref="AV9:AY9"/>
    <mergeCell ref="AZ9:BC9"/>
    <mergeCell ref="BD9:BG9"/>
    <mergeCell ref="BH9:BK9"/>
    <mergeCell ref="BL9:BO9"/>
    <mergeCell ref="BP9:BS9"/>
    <mergeCell ref="BT9:BW9"/>
    <mergeCell ref="BX9:CA9"/>
    <mergeCell ref="CB9:CE9"/>
    <mergeCell ref="A10:J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AZ10:BC10"/>
    <mergeCell ref="BD10:BG10"/>
    <mergeCell ref="BH10:BK10"/>
    <mergeCell ref="BL10:BO10"/>
    <mergeCell ref="BP10:BS10"/>
    <mergeCell ref="BT10:BW10"/>
    <mergeCell ref="BX10:CA10"/>
    <mergeCell ref="CB10:CE10"/>
    <mergeCell ref="A11:J11"/>
    <mergeCell ref="L11:O11"/>
    <mergeCell ref="P11:S11"/>
    <mergeCell ref="T11:W11"/>
    <mergeCell ref="X11:AA11"/>
    <mergeCell ref="AB11:AE11"/>
    <mergeCell ref="AF11:AI11"/>
    <mergeCell ref="AJ11:AM11"/>
    <mergeCell ref="AN11:AQ11"/>
    <mergeCell ref="AR11:AU11"/>
    <mergeCell ref="AV11:AY11"/>
    <mergeCell ref="AZ11:BC11"/>
    <mergeCell ref="BD11:BG11"/>
    <mergeCell ref="BH11:BK11"/>
    <mergeCell ref="BL11:BO11"/>
    <mergeCell ref="BP11:BS11"/>
    <mergeCell ref="BT11:BW11"/>
    <mergeCell ref="BX11:CA11"/>
    <mergeCell ref="CB11:CE11"/>
    <mergeCell ref="A12:J12"/>
    <mergeCell ref="L12:O12"/>
    <mergeCell ref="P12:S12"/>
    <mergeCell ref="T12:W12"/>
    <mergeCell ref="X12:AA12"/>
    <mergeCell ref="AB12:AE12"/>
    <mergeCell ref="AF12:AI12"/>
    <mergeCell ref="AJ12:AM12"/>
    <mergeCell ref="AN12:AQ12"/>
    <mergeCell ref="AR12:AU12"/>
    <mergeCell ref="AV12:AY12"/>
    <mergeCell ref="AZ12:BC12"/>
    <mergeCell ref="BD12:BG12"/>
    <mergeCell ref="BH12:BK12"/>
    <mergeCell ref="BL12:BO12"/>
    <mergeCell ref="BP12:BS12"/>
    <mergeCell ref="BT12:BW12"/>
    <mergeCell ref="BX12:CA12"/>
    <mergeCell ref="CB12:CE12"/>
    <mergeCell ref="A13:J13"/>
    <mergeCell ref="L13:O1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Z13:BC13"/>
    <mergeCell ref="BD13:BG13"/>
    <mergeCell ref="BH13:BK13"/>
    <mergeCell ref="BL13:BO13"/>
    <mergeCell ref="BP13:BS13"/>
    <mergeCell ref="BT13:BW13"/>
    <mergeCell ref="BX13:CA13"/>
    <mergeCell ref="CB13:CE13"/>
    <mergeCell ref="A14:J14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Z14:BC14"/>
    <mergeCell ref="BD14:BG14"/>
    <mergeCell ref="BH14:BK14"/>
    <mergeCell ref="BL14:BO14"/>
    <mergeCell ref="BP14:BS14"/>
    <mergeCell ref="BT14:BW14"/>
    <mergeCell ref="BX14:CA14"/>
    <mergeCell ref="CB14:CE14"/>
    <mergeCell ref="A15:J15"/>
    <mergeCell ref="L15:O15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Z15:BC15"/>
    <mergeCell ref="BD15:BG15"/>
    <mergeCell ref="BH15:BK15"/>
    <mergeCell ref="BL15:BO15"/>
    <mergeCell ref="BP15:BS15"/>
    <mergeCell ref="BT15:BW15"/>
    <mergeCell ref="BX15:CA15"/>
    <mergeCell ref="CB15:CE15"/>
    <mergeCell ref="A16:J16"/>
    <mergeCell ref="L16:O16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Z16:BC16"/>
    <mergeCell ref="BD16:BG16"/>
    <mergeCell ref="BH16:BK16"/>
    <mergeCell ref="BL16:BO16"/>
    <mergeCell ref="BP16:BS16"/>
    <mergeCell ref="BT16:BW16"/>
    <mergeCell ref="BX16:CA16"/>
    <mergeCell ref="CB16:CE16"/>
    <mergeCell ref="A17:J17"/>
    <mergeCell ref="L17:O17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AZ17:BC17"/>
    <mergeCell ref="BD17:BG17"/>
    <mergeCell ref="BH17:BK17"/>
    <mergeCell ref="BL17:BO17"/>
    <mergeCell ref="BP17:BS17"/>
    <mergeCell ref="BT17:BW17"/>
    <mergeCell ref="BX17:CA17"/>
    <mergeCell ref="CB17:CE17"/>
    <mergeCell ref="A18:J18"/>
    <mergeCell ref="L18:O18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Z18:BC18"/>
    <mergeCell ref="BD18:BG18"/>
    <mergeCell ref="BH18:BK18"/>
    <mergeCell ref="BL18:BO18"/>
    <mergeCell ref="BP18:BS18"/>
    <mergeCell ref="BT18:BW18"/>
    <mergeCell ref="BX18:CA18"/>
    <mergeCell ref="CB18:CE18"/>
    <mergeCell ref="A19:J19"/>
    <mergeCell ref="L19:O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AZ19:BC19"/>
    <mergeCell ref="BD19:BG19"/>
    <mergeCell ref="BH19:BK19"/>
    <mergeCell ref="BL19:BO19"/>
    <mergeCell ref="BP19:BS19"/>
    <mergeCell ref="BT19:BW19"/>
    <mergeCell ref="BX19:CA19"/>
    <mergeCell ref="CB19:CE19"/>
    <mergeCell ref="A20:J20"/>
    <mergeCell ref="L20:O20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Z20:BC20"/>
    <mergeCell ref="BD20:BG20"/>
    <mergeCell ref="BH20:BK20"/>
    <mergeCell ref="BL20:BO20"/>
    <mergeCell ref="BP20:BS20"/>
    <mergeCell ref="BT20:BW20"/>
    <mergeCell ref="BX20:CA20"/>
    <mergeCell ref="CB20:CE20"/>
    <mergeCell ref="A21:J21"/>
    <mergeCell ref="L21:O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Z21:BC21"/>
    <mergeCell ref="BD21:BG21"/>
    <mergeCell ref="BH21:BK21"/>
    <mergeCell ref="BL21:BO21"/>
    <mergeCell ref="BP21:BS21"/>
    <mergeCell ref="BT21:BW21"/>
    <mergeCell ref="BX21:CA21"/>
    <mergeCell ref="CB21:CE21"/>
    <mergeCell ref="A22:J22"/>
    <mergeCell ref="L22:O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Z22:BC22"/>
    <mergeCell ref="BT22:BW22"/>
    <mergeCell ref="BX22:CA22"/>
    <mergeCell ref="CB22:CE22"/>
    <mergeCell ref="BD22:BG22"/>
    <mergeCell ref="BH22:BK22"/>
    <mergeCell ref="BL22:BO22"/>
    <mergeCell ref="BP22:BS22"/>
  </mergeCells>
  <printOptions/>
  <pageMargins left="0.39" right="0.67" top="0.62" bottom="0.64" header="0.34" footer="0.37"/>
  <pageSetup blackAndWhite="1" horizontalDpi="360" verticalDpi="360" orientation="landscape" paperSize="9" scale="50" r:id="rId1"/>
  <headerFooter alignWithMargins="0">
    <oddHeader>&amp;LSTA4TAG&amp;R5.oldal</oddHeader>
    <oddFooter>&amp;C
&amp;R/tag adatlap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0"/>
  <sheetViews>
    <sheetView workbookViewId="0" topLeftCell="A1">
      <selection activeCell="S7" sqref="S7:X7"/>
    </sheetView>
  </sheetViews>
  <sheetFormatPr defaultColWidth="9.140625" defaultRowHeight="12.75"/>
  <cols>
    <col min="1" max="3" width="3.28125" style="14" customWidth="1"/>
    <col min="4" max="17" width="2.7109375" style="14" customWidth="1"/>
    <col min="18" max="18" width="3.7109375" style="14" customWidth="1"/>
    <col min="19" max="16384" width="2.7109375" style="14" customWidth="1"/>
  </cols>
  <sheetData>
    <row r="1" spans="1:55" ht="12.75">
      <c r="A1" s="207" t="s">
        <v>87</v>
      </c>
      <c r="B1" s="208"/>
      <c r="C1" s="299"/>
      <c r="D1" s="354" t="s">
        <v>88</v>
      </c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12"/>
      <c r="S1" s="370" t="s">
        <v>334</v>
      </c>
      <c r="T1" s="370"/>
      <c r="U1" s="370"/>
      <c r="V1" s="370"/>
      <c r="W1" s="370"/>
      <c r="X1" s="370"/>
      <c r="Y1" s="202" t="s">
        <v>89</v>
      </c>
      <c r="Z1" s="202"/>
      <c r="AA1" s="202"/>
      <c r="AB1" s="202"/>
      <c r="AC1" s="202"/>
      <c r="AD1" s="202"/>
      <c r="AE1" s="202" t="s">
        <v>90</v>
      </c>
      <c r="AF1" s="202"/>
      <c r="AG1" s="202"/>
      <c r="AH1" s="202"/>
      <c r="AI1" s="202"/>
      <c r="AJ1" s="202"/>
      <c r="AK1" s="202" t="s">
        <v>32</v>
      </c>
      <c r="AL1" s="202"/>
      <c r="AM1" s="202"/>
      <c r="AN1" s="202"/>
      <c r="AO1" s="202"/>
      <c r="AP1" s="20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89" ht="12.75">
      <c r="A2" s="321"/>
      <c r="B2" s="322"/>
      <c r="C2" s="323"/>
      <c r="D2" s="371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12"/>
      <c r="S2" s="370"/>
      <c r="T2" s="370"/>
      <c r="U2" s="370"/>
      <c r="V2" s="370"/>
      <c r="W2" s="370"/>
      <c r="X2" s="370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89" ht="13.5" thickBot="1">
      <c r="A3" s="210"/>
      <c r="B3" s="211"/>
      <c r="C3" s="300"/>
      <c r="D3" s="371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12"/>
      <c r="S3" s="370"/>
      <c r="T3" s="370"/>
      <c r="U3" s="370"/>
      <c r="V3" s="370"/>
      <c r="W3" s="370"/>
      <c r="X3" s="370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ht="19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87"/>
      <c r="S4" s="369">
        <v>1</v>
      </c>
      <c r="T4" s="369"/>
      <c r="U4" s="369"/>
      <c r="V4" s="369"/>
      <c r="W4" s="369"/>
      <c r="X4" s="369"/>
      <c r="Y4" s="369">
        <v>2</v>
      </c>
      <c r="Z4" s="369"/>
      <c r="AA4" s="369"/>
      <c r="AB4" s="369"/>
      <c r="AC4" s="369"/>
      <c r="AD4" s="369"/>
      <c r="AE4" s="369">
        <v>3</v>
      </c>
      <c r="AF4" s="369"/>
      <c r="AG4" s="369"/>
      <c r="AH4" s="369"/>
      <c r="AI4" s="369"/>
      <c r="AJ4" s="369"/>
      <c r="AK4" s="369" t="s">
        <v>277</v>
      </c>
      <c r="AL4" s="369"/>
      <c r="AM4" s="369"/>
      <c r="AN4" s="369"/>
      <c r="AO4" s="369"/>
      <c r="AP4" s="369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12"/>
      <c r="BC4" s="12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1:89" ht="19.5" customHeight="1" thickBot="1">
      <c r="A5" s="368" t="s">
        <v>279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102">
        <v>1</v>
      </c>
      <c r="S5" s="365">
        <f>S6+S11+S16+S21+S22</f>
        <v>0</v>
      </c>
      <c r="T5" s="365"/>
      <c r="U5" s="365"/>
      <c r="V5" s="365"/>
      <c r="W5" s="365"/>
      <c r="X5" s="365"/>
      <c r="Y5" s="365">
        <f>Y6+Y11+Y16+Y21+Y22</f>
        <v>0</v>
      </c>
      <c r="Z5" s="365"/>
      <c r="AA5" s="365"/>
      <c r="AB5" s="365"/>
      <c r="AC5" s="365"/>
      <c r="AD5" s="365"/>
      <c r="AE5" s="365">
        <f>AE6+AE11+AE16+AE21+AE22</f>
        <v>0</v>
      </c>
      <c r="AF5" s="365"/>
      <c r="AG5" s="365"/>
      <c r="AH5" s="365"/>
      <c r="AI5" s="365"/>
      <c r="AJ5" s="365"/>
      <c r="AK5" s="365">
        <f>S5+Y5+AE5</f>
        <v>0</v>
      </c>
      <c r="AL5" s="365"/>
      <c r="AM5" s="365"/>
      <c r="AN5" s="365"/>
      <c r="AO5" s="365"/>
      <c r="AP5" s="365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2"/>
      <c r="BC5" s="12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ht="19.5" customHeight="1" thickBot="1">
      <c r="A6" s="357" t="s">
        <v>280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99">
        <v>2</v>
      </c>
      <c r="S6" s="367">
        <f>SUM(S7:S10)</f>
        <v>0</v>
      </c>
      <c r="T6" s="367"/>
      <c r="U6" s="367"/>
      <c r="V6" s="367"/>
      <c r="W6" s="367"/>
      <c r="X6" s="367"/>
      <c r="Y6" s="367">
        <f>SUM(Y7:Y10)</f>
        <v>0</v>
      </c>
      <c r="Z6" s="367"/>
      <c r="AA6" s="367"/>
      <c r="AB6" s="367"/>
      <c r="AC6" s="367"/>
      <c r="AD6" s="367"/>
      <c r="AE6" s="367">
        <f>SUM(AE7:AE10)</f>
        <v>0</v>
      </c>
      <c r="AF6" s="367"/>
      <c r="AG6" s="367"/>
      <c r="AH6" s="367"/>
      <c r="AI6" s="367"/>
      <c r="AJ6" s="367"/>
      <c r="AK6" s="365">
        <f aca="true" t="shared" si="0" ref="AK6:AK24">S6+Y6+AE6</f>
        <v>0</v>
      </c>
      <c r="AL6" s="365"/>
      <c r="AM6" s="365"/>
      <c r="AN6" s="365"/>
      <c r="AO6" s="365"/>
      <c r="AP6" s="365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12"/>
      <c r="BC6" s="12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ht="19.5" customHeight="1" thickBot="1">
      <c r="A7" s="358" t="s">
        <v>91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99">
        <v>3</v>
      </c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5">
        <f t="shared" si="0"/>
        <v>0</v>
      </c>
      <c r="AL7" s="365"/>
      <c r="AM7" s="365"/>
      <c r="AN7" s="365"/>
      <c r="AO7" s="365"/>
      <c r="AP7" s="365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12"/>
      <c r="BC7" s="12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ht="19.5" customHeight="1" thickBot="1">
      <c r="A8" s="358" t="s">
        <v>92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49">
        <v>4</v>
      </c>
      <c r="S8" s="166"/>
      <c r="T8" s="167"/>
      <c r="U8" s="167"/>
      <c r="V8" s="167"/>
      <c r="W8" s="167"/>
      <c r="X8" s="167"/>
      <c r="Y8" s="166"/>
      <c r="Z8" s="167"/>
      <c r="AA8" s="167"/>
      <c r="AB8" s="167"/>
      <c r="AC8" s="167"/>
      <c r="AD8" s="167"/>
      <c r="AE8" s="166"/>
      <c r="AF8" s="167"/>
      <c r="AG8" s="167"/>
      <c r="AH8" s="167"/>
      <c r="AI8" s="167"/>
      <c r="AJ8" s="167"/>
      <c r="AK8" s="356">
        <f t="shared" si="0"/>
        <v>0</v>
      </c>
      <c r="AL8" s="356"/>
      <c r="AM8" s="356"/>
      <c r="AN8" s="356"/>
      <c r="AO8" s="356"/>
      <c r="AP8" s="35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ht="19.5" customHeight="1" thickBot="1">
      <c r="A9" s="358" t="s">
        <v>93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49">
        <v>5</v>
      </c>
      <c r="S9" s="166"/>
      <c r="T9" s="167"/>
      <c r="U9" s="167"/>
      <c r="V9" s="167"/>
      <c r="W9" s="167"/>
      <c r="X9" s="167"/>
      <c r="Y9" s="166"/>
      <c r="Z9" s="167"/>
      <c r="AA9" s="167"/>
      <c r="AB9" s="167"/>
      <c r="AC9" s="167"/>
      <c r="AD9" s="167"/>
      <c r="AE9" s="166"/>
      <c r="AF9" s="167"/>
      <c r="AG9" s="167"/>
      <c r="AH9" s="167"/>
      <c r="AI9" s="167"/>
      <c r="AJ9" s="167"/>
      <c r="AK9" s="356">
        <f t="shared" si="0"/>
        <v>0</v>
      </c>
      <c r="AL9" s="356"/>
      <c r="AM9" s="356"/>
      <c r="AN9" s="356"/>
      <c r="AO9" s="356"/>
      <c r="AP9" s="356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55" ht="19.5" customHeight="1" thickBot="1">
      <c r="A10" s="358" t="s">
        <v>94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49">
        <v>6</v>
      </c>
      <c r="S10" s="166"/>
      <c r="T10" s="167"/>
      <c r="U10" s="167"/>
      <c r="V10" s="167"/>
      <c r="W10" s="167"/>
      <c r="X10" s="167"/>
      <c r="Y10" s="166"/>
      <c r="Z10" s="167"/>
      <c r="AA10" s="167"/>
      <c r="AB10" s="167"/>
      <c r="AC10" s="167"/>
      <c r="AD10" s="167"/>
      <c r="AE10" s="166"/>
      <c r="AF10" s="167"/>
      <c r="AG10" s="167"/>
      <c r="AH10" s="167"/>
      <c r="AI10" s="167"/>
      <c r="AJ10" s="167"/>
      <c r="AK10" s="356">
        <f t="shared" si="0"/>
        <v>0</v>
      </c>
      <c r="AL10" s="356"/>
      <c r="AM10" s="356"/>
      <c r="AN10" s="356"/>
      <c r="AO10" s="356"/>
      <c r="AP10" s="356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24" customHeight="1" thickBot="1">
      <c r="A11" s="357" t="s">
        <v>281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49">
        <v>7</v>
      </c>
      <c r="S11" s="317">
        <f>SUM(S12:S15)</f>
        <v>0</v>
      </c>
      <c r="T11" s="317"/>
      <c r="U11" s="317"/>
      <c r="V11" s="317"/>
      <c r="W11" s="317"/>
      <c r="X11" s="317"/>
      <c r="Y11" s="317">
        <f>SUM(Y12:Y15)</f>
        <v>0</v>
      </c>
      <c r="Z11" s="317"/>
      <c r="AA11" s="317"/>
      <c r="AB11" s="317"/>
      <c r="AC11" s="317"/>
      <c r="AD11" s="317"/>
      <c r="AE11" s="317">
        <f>SUM(AE12:AE15)</f>
        <v>0</v>
      </c>
      <c r="AF11" s="317"/>
      <c r="AG11" s="317"/>
      <c r="AH11" s="317"/>
      <c r="AI11" s="317"/>
      <c r="AJ11" s="317"/>
      <c r="AK11" s="356">
        <f t="shared" si="0"/>
        <v>0</v>
      </c>
      <c r="AL11" s="356"/>
      <c r="AM11" s="356"/>
      <c r="AN11" s="356"/>
      <c r="AO11" s="356"/>
      <c r="AP11" s="356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ht="24" customHeight="1" thickBot="1">
      <c r="A12" s="358" t="s">
        <v>91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49">
        <v>8</v>
      </c>
      <c r="S12" s="166"/>
      <c r="T12" s="167"/>
      <c r="U12" s="167"/>
      <c r="V12" s="167"/>
      <c r="W12" s="167"/>
      <c r="X12" s="167"/>
      <c r="Y12" s="166"/>
      <c r="Z12" s="167"/>
      <c r="AA12" s="167"/>
      <c r="AB12" s="167"/>
      <c r="AC12" s="167"/>
      <c r="AD12" s="167"/>
      <c r="AE12" s="166"/>
      <c r="AF12" s="167"/>
      <c r="AG12" s="167"/>
      <c r="AH12" s="167"/>
      <c r="AI12" s="167"/>
      <c r="AJ12" s="167"/>
      <c r="AK12" s="356">
        <f t="shared" si="0"/>
        <v>0</v>
      </c>
      <c r="AL12" s="356"/>
      <c r="AM12" s="356"/>
      <c r="AN12" s="356"/>
      <c r="AO12" s="356"/>
      <c r="AP12" s="356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ht="24" customHeight="1" thickBot="1">
      <c r="A13" s="358" t="s">
        <v>92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49">
        <v>9</v>
      </c>
      <c r="S13" s="166"/>
      <c r="T13" s="167"/>
      <c r="U13" s="167"/>
      <c r="V13" s="167"/>
      <c r="W13" s="167"/>
      <c r="X13" s="167"/>
      <c r="Y13" s="166"/>
      <c r="Z13" s="167"/>
      <c r="AA13" s="167"/>
      <c r="AB13" s="167"/>
      <c r="AC13" s="167"/>
      <c r="AD13" s="167"/>
      <c r="AE13" s="166"/>
      <c r="AF13" s="167"/>
      <c r="AG13" s="167"/>
      <c r="AH13" s="167"/>
      <c r="AI13" s="167"/>
      <c r="AJ13" s="167"/>
      <c r="AK13" s="356">
        <f t="shared" si="0"/>
        <v>0</v>
      </c>
      <c r="AL13" s="356"/>
      <c r="AM13" s="356"/>
      <c r="AN13" s="356"/>
      <c r="AO13" s="356"/>
      <c r="AP13" s="356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ht="24" customHeight="1" thickBot="1">
      <c r="A14" s="358" t="s">
        <v>93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49">
        <v>10</v>
      </c>
      <c r="S14" s="166"/>
      <c r="T14" s="167"/>
      <c r="U14" s="167"/>
      <c r="V14" s="167"/>
      <c r="W14" s="167"/>
      <c r="X14" s="167"/>
      <c r="Y14" s="166"/>
      <c r="Z14" s="167"/>
      <c r="AA14" s="167"/>
      <c r="AB14" s="167"/>
      <c r="AC14" s="167"/>
      <c r="AD14" s="167"/>
      <c r="AE14" s="166"/>
      <c r="AF14" s="167"/>
      <c r="AG14" s="167"/>
      <c r="AH14" s="167"/>
      <c r="AI14" s="167"/>
      <c r="AJ14" s="167"/>
      <c r="AK14" s="356">
        <f t="shared" si="0"/>
        <v>0</v>
      </c>
      <c r="AL14" s="356"/>
      <c r="AM14" s="356"/>
      <c r="AN14" s="356"/>
      <c r="AO14" s="356"/>
      <c r="AP14" s="356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ht="24" customHeight="1" thickBot="1">
      <c r="A15" s="358" t="s">
        <v>94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49">
        <v>11</v>
      </c>
      <c r="S15" s="166"/>
      <c r="T15" s="167"/>
      <c r="U15" s="167"/>
      <c r="V15" s="167"/>
      <c r="W15" s="167"/>
      <c r="X15" s="167"/>
      <c r="Y15" s="166"/>
      <c r="Z15" s="167"/>
      <c r="AA15" s="167"/>
      <c r="AB15" s="167"/>
      <c r="AC15" s="167"/>
      <c r="AD15" s="167"/>
      <c r="AE15" s="166"/>
      <c r="AF15" s="167"/>
      <c r="AG15" s="167"/>
      <c r="AH15" s="167"/>
      <c r="AI15" s="167"/>
      <c r="AJ15" s="167"/>
      <c r="AK15" s="356">
        <f t="shared" si="0"/>
        <v>0</v>
      </c>
      <c r="AL15" s="356"/>
      <c r="AM15" s="356"/>
      <c r="AN15" s="356"/>
      <c r="AO15" s="356"/>
      <c r="AP15" s="356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24" customHeight="1" thickBot="1">
      <c r="A16" s="357" t="s">
        <v>341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49">
        <v>12</v>
      </c>
      <c r="S16" s="317">
        <f>SUM(S17:X21)</f>
        <v>0</v>
      </c>
      <c r="T16" s="317"/>
      <c r="U16" s="317"/>
      <c r="V16" s="317"/>
      <c r="W16" s="317"/>
      <c r="X16" s="317"/>
      <c r="Y16" s="317">
        <f>SUM(Y17:AD21)</f>
        <v>0</v>
      </c>
      <c r="Z16" s="317"/>
      <c r="AA16" s="317"/>
      <c r="AB16" s="317"/>
      <c r="AC16" s="317"/>
      <c r="AD16" s="317"/>
      <c r="AE16" s="317">
        <f>SUM(AE17:AJ21)</f>
        <v>0</v>
      </c>
      <c r="AF16" s="317"/>
      <c r="AG16" s="317"/>
      <c r="AH16" s="317"/>
      <c r="AI16" s="317"/>
      <c r="AJ16" s="317"/>
      <c r="AK16" s="356">
        <f t="shared" si="0"/>
        <v>0</v>
      </c>
      <c r="AL16" s="356"/>
      <c r="AM16" s="356"/>
      <c r="AN16" s="356"/>
      <c r="AO16" s="356"/>
      <c r="AP16" s="356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ht="24" customHeight="1" thickBot="1">
      <c r="A17" s="358" t="s">
        <v>91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49">
        <v>13</v>
      </c>
      <c r="S17" s="166"/>
      <c r="T17" s="167"/>
      <c r="U17" s="167"/>
      <c r="V17" s="167"/>
      <c r="W17" s="167"/>
      <c r="X17" s="167"/>
      <c r="Y17" s="166"/>
      <c r="Z17" s="167"/>
      <c r="AA17" s="167"/>
      <c r="AB17" s="167"/>
      <c r="AC17" s="167"/>
      <c r="AD17" s="167"/>
      <c r="AE17" s="166"/>
      <c r="AF17" s="167"/>
      <c r="AG17" s="167"/>
      <c r="AH17" s="167"/>
      <c r="AI17" s="167"/>
      <c r="AJ17" s="167"/>
      <c r="AK17" s="356">
        <f t="shared" si="0"/>
        <v>0</v>
      </c>
      <c r="AL17" s="356"/>
      <c r="AM17" s="356"/>
      <c r="AN17" s="356"/>
      <c r="AO17" s="356"/>
      <c r="AP17" s="356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ht="24" customHeight="1" thickBot="1">
      <c r="A18" s="358" t="s">
        <v>92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49">
        <v>14</v>
      </c>
      <c r="S18" s="166"/>
      <c r="T18" s="167"/>
      <c r="U18" s="167"/>
      <c r="V18" s="167"/>
      <c r="W18" s="167"/>
      <c r="X18" s="167"/>
      <c r="Y18" s="166"/>
      <c r="Z18" s="167"/>
      <c r="AA18" s="167"/>
      <c r="AB18" s="167"/>
      <c r="AC18" s="167"/>
      <c r="AD18" s="167"/>
      <c r="AE18" s="166"/>
      <c r="AF18" s="167"/>
      <c r="AG18" s="167"/>
      <c r="AH18" s="167"/>
      <c r="AI18" s="167"/>
      <c r="AJ18" s="167"/>
      <c r="AK18" s="356">
        <f t="shared" si="0"/>
        <v>0</v>
      </c>
      <c r="AL18" s="356"/>
      <c r="AM18" s="356"/>
      <c r="AN18" s="356"/>
      <c r="AO18" s="356"/>
      <c r="AP18" s="356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ht="24" customHeight="1" thickBot="1">
      <c r="A19" s="358" t="s">
        <v>93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49">
        <v>15</v>
      </c>
      <c r="S19" s="166"/>
      <c r="T19" s="167"/>
      <c r="U19" s="167"/>
      <c r="V19" s="167"/>
      <c r="W19" s="167"/>
      <c r="X19" s="167"/>
      <c r="Y19" s="166"/>
      <c r="Z19" s="167"/>
      <c r="AA19" s="167"/>
      <c r="AB19" s="167"/>
      <c r="AC19" s="167"/>
      <c r="AD19" s="167"/>
      <c r="AE19" s="166"/>
      <c r="AF19" s="167"/>
      <c r="AG19" s="167"/>
      <c r="AH19" s="167"/>
      <c r="AI19" s="167"/>
      <c r="AJ19" s="167"/>
      <c r="AK19" s="356">
        <f t="shared" si="0"/>
        <v>0</v>
      </c>
      <c r="AL19" s="356"/>
      <c r="AM19" s="356"/>
      <c r="AN19" s="356"/>
      <c r="AO19" s="356"/>
      <c r="AP19" s="356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ht="24" customHeight="1" thickBot="1">
      <c r="A20" s="358" t="s">
        <v>94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49">
        <v>16</v>
      </c>
      <c r="S20" s="166"/>
      <c r="T20" s="167"/>
      <c r="U20" s="167"/>
      <c r="V20" s="167"/>
      <c r="W20" s="167"/>
      <c r="X20" s="167"/>
      <c r="Y20" s="166"/>
      <c r="Z20" s="167"/>
      <c r="AA20" s="167"/>
      <c r="AB20" s="167"/>
      <c r="AC20" s="167"/>
      <c r="AD20" s="167"/>
      <c r="AE20" s="166"/>
      <c r="AF20" s="167"/>
      <c r="AG20" s="167"/>
      <c r="AH20" s="167"/>
      <c r="AI20" s="167"/>
      <c r="AJ20" s="167"/>
      <c r="AK20" s="356">
        <f t="shared" si="0"/>
        <v>0</v>
      </c>
      <c r="AL20" s="356"/>
      <c r="AM20" s="356"/>
      <c r="AN20" s="356"/>
      <c r="AO20" s="356"/>
      <c r="AP20" s="356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ht="24" customHeight="1" thickBot="1">
      <c r="A21" s="357" t="s">
        <v>336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49">
        <v>17</v>
      </c>
      <c r="S21" s="166"/>
      <c r="T21" s="167"/>
      <c r="U21" s="167"/>
      <c r="V21" s="167"/>
      <c r="W21" s="167"/>
      <c r="X21" s="167"/>
      <c r="Y21" s="166"/>
      <c r="Z21" s="167"/>
      <c r="AA21" s="167"/>
      <c r="AB21" s="167"/>
      <c r="AC21" s="167"/>
      <c r="AD21" s="167"/>
      <c r="AE21" s="166"/>
      <c r="AF21" s="167"/>
      <c r="AG21" s="167"/>
      <c r="AH21" s="167"/>
      <c r="AI21" s="167"/>
      <c r="AJ21" s="167"/>
      <c r="AK21" s="356">
        <f t="shared" si="0"/>
        <v>0</v>
      </c>
      <c r="AL21" s="356"/>
      <c r="AM21" s="356"/>
      <c r="AN21" s="356"/>
      <c r="AO21" s="356"/>
      <c r="AP21" s="356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ht="24" customHeight="1" thickBot="1">
      <c r="A22" s="359" t="s">
        <v>95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1"/>
      <c r="R22" s="49">
        <v>18</v>
      </c>
      <c r="S22" s="274"/>
      <c r="T22" s="275"/>
      <c r="U22" s="275"/>
      <c r="V22" s="275"/>
      <c r="W22" s="275"/>
      <c r="X22" s="276"/>
      <c r="Y22" s="362"/>
      <c r="Z22" s="363"/>
      <c r="AA22" s="363"/>
      <c r="AB22" s="363"/>
      <c r="AC22" s="363"/>
      <c r="AD22" s="364"/>
      <c r="AE22" s="362"/>
      <c r="AF22" s="363"/>
      <c r="AG22" s="363"/>
      <c r="AH22" s="363"/>
      <c r="AI22" s="363"/>
      <c r="AJ22" s="364"/>
      <c r="AK22" s="356">
        <f t="shared" si="0"/>
        <v>0</v>
      </c>
      <c r="AL22" s="356"/>
      <c r="AM22" s="356"/>
      <c r="AN22" s="356"/>
      <c r="AO22" s="356"/>
      <c r="AP22" s="356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ht="15.75" customHeight="1" thickBot="1">
      <c r="A23" s="372" t="s">
        <v>243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4"/>
      <c r="R23" s="57">
        <v>19</v>
      </c>
      <c r="S23" s="356">
        <f>Sheet2!AY12</f>
        <v>0</v>
      </c>
      <c r="T23" s="356"/>
      <c r="U23" s="356"/>
      <c r="V23" s="356"/>
      <c r="W23" s="356"/>
      <c r="X23" s="356"/>
      <c r="Y23" s="356">
        <f>Sheet2!AY13</f>
        <v>0</v>
      </c>
      <c r="Z23" s="356"/>
      <c r="AA23" s="356"/>
      <c r="AB23" s="356"/>
      <c r="AC23" s="356"/>
      <c r="AD23" s="356"/>
      <c r="AE23" s="356">
        <f>Sheet2!AY14</f>
        <v>0</v>
      </c>
      <c r="AF23" s="356"/>
      <c r="AG23" s="356"/>
      <c r="AH23" s="356"/>
      <c r="AI23" s="356"/>
      <c r="AJ23" s="356"/>
      <c r="AK23" s="356">
        <f>S23+Y23+AE23</f>
        <v>0</v>
      </c>
      <c r="AL23" s="356"/>
      <c r="AM23" s="356"/>
      <c r="AN23" s="356"/>
      <c r="AO23" s="356"/>
      <c r="AP23" s="356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ht="15.75" customHeight="1" thickBot="1">
      <c r="A24" s="375" t="s">
        <v>282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7"/>
      <c r="R24" s="57">
        <v>20</v>
      </c>
      <c r="S24" s="378">
        <f>S5-S23</f>
        <v>0</v>
      </c>
      <c r="T24" s="378"/>
      <c r="U24" s="378"/>
      <c r="V24" s="378"/>
      <c r="W24" s="378"/>
      <c r="X24" s="378"/>
      <c r="Y24" s="378">
        <f>Y5-Y23</f>
        <v>0</v>
      </c>
      <c r="Z24" s="378"/>
      <c r="AA24" s="378"/>
      <c r="AB24" s="378"/>
      <c r="AC24" s="378"/>
      <c r="AD24" s="378"/>
      <c r="AE24" s="378">
        <f>AE5-AE23</f>
        <v>0</v>
      </c>
      <c r="AF24" s="378"/>
      <c r="AG24" s="378"/>
      <c r="AH24" s="378"/>
      <c r="AI24" s="378"/>
      <c r="AJ24" s="378"/>
      <c r="AK24" s="356">
        <f t="shared" si="0"/>
        <v>0</v>
      </c>
      <c r="AL24" s="356"/>
      <c r="AM24" s="356"/>
      <c r="AN24" s="356"/>
      <c r="AO24" s="356"/>
      <c r="AP24" s="356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ht="18.75" customHeight="1">
      <c r="A25" s="58" t="s">
        <v>292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7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16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ht="15.7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ht="12.75">
      <c r="A27" s="207" t="s">
        <v>96</v>
      </c>
      <c r="B27" s="208"/>
      <c r="C27" s="299"/>
      <c r="D27" s="354" t="s">
        <v>97</v>
      </c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61"/>
      <c r="S27" s="201" t="s">
        <v>335</v>
      </c>
      <c r="T27" s="202"/>
      <c r="U27" s="202"/>
      <c r="V27" s="202"/>
      <c r="W27" s="202"/>
      <c r="X27" s="202"/>
      <c r="Y27" s="202"/>
      <c r="Z27" s="202"/>
      <c r="AA27" s="202" t="s">
        <v>51</v>
      </c>
      <c r="AB27" s="202"/>
      <c r="AC27" s="202"/>
      <c r="AD27" s="202"/>
      <c r="AE27" s="202"/>
      <c r="AF27" s="202"/>
      <c r="AG27" s="202"/>
      <c r="AH27" s="202"/>
      <c r="AI27" s="202" t="s">
        <v>52</v>
      </c>
      <c r="AJ27" s="202"/>
      <c r="AK27" s="202"/>
      <c r="AL27" s="202"/>
      <c r="AM27" s="202"/>
      <c r="AN27" s="202"/>
      <c r="AO27" s="202"/>
      <c r="AP27" s="332"/>
      <c r="AQ27" s="333" t="s">
        <v>98</v>
      </c>
      <c r="AR27" s="334"/>
      <c r="AS27" s="334"/>
      <c r="AT27" s="335"/>
      <c r="AU27" s="342" t="s">
        <v>54</v>
      </c>
      <c r="AV27" s="343"/>
      <c r="AW27" s="343"/>
      <c r="AX27" s="343"/>
      <c r="AY27" s="343"/>
      <c r="AZ27" s="343"/>
      <c r="BA27" s="343"/>
      <c r="BB27" s="344"/>
      <c r="BC27" s="12"/>
    </row>
    <row r="28" spans="1:55" ht="12.75">
      <c r="A28" s="321"/>
      <c r="B28" s="322"/>
      <c r="C28" s="323"/>
      <c r="D28" s="354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61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332"/>
      <c r="AQ28" s="336"/>
      <c r="AR28" s="337"/>
      <c r="AS28" s="337"/>
      <c r="AT28" s="338"/>
      <c r="AU28" s="345"/>
      <c r="AV28" s="346"/>
      <c r="AW28" s="346"/>
      <c r="AX28" s="346"/>
      <c r="AY28" s="346"/>
      <c r="AZ28" s="346"/>
      <c r="BA28" s="346"/>
      <c r="BB28" s="347"/>
      <c r="BC28" s="12"/>
    </row>
    <row r="29" spans="1:55" ht="13.5" thickBot="1">
      <c r="A29" s="210"/>
      <c r="B29" s="211"/>
      <c r="C29" s="300"/>
      <c r="D29" s="354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61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332"/>
      <c r="AQ29" s="336"/>
      <c r="AR29" s="337"/>
      <c r="AS29" s="337"/>
      <c r="AT29" s="338"/>
      <c r="AU29" s="348"/>
      <c r="AV29" s="349"/>
      <c r="AW29" s="349"/>
      <c r="AX29" s="349"/>
      <c r="AY29" s="349"/>
      <c r="AZ29" s="349"/>
      <c r="BA29" s="349"/>
      <c r="BB29" s="350"/>
      <c r="BC29" s="12"/>
    </row>
    <row r="30" spans="1:55" ht="12.75">
      <c r="A30" s="12"/>
      <c r="B30" s="1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201" t="s">
        <v>41</v>
      </c>
      <c r="T30" s="202"/>
      <c r="U30" s="202"/>
      <c r="V30" s="202"/>
      <c r="W30" s="202" t="s">
        <v>68</v>
      </c>
      <c r="X30" s="202"/>
      <c r="Y30" s="202"/>
      <c r="Z30" s="202"/>
      <c r="AA30" s="201" t="s">
        <v>41</v>
      </c>
      <c r="AB30" s="202"/>
      <c r="AC30" s="202"/>
      <c r="AD30" s="202"/>
      <c r="AE30" s="202" t="s">
        <v>68</v>
      </c>
      <c r="AF30" s="202"/>
      <c r="AG30" s="202"/>
      <c r="AH30" s="202"/>
      <c r="AI30" s="201" t="s">
        <v>41</v>
      </c>
      <c r="AJ30" s="202"/>
      <c r="AK30" s="202"/>
      <c r="AL30" s="202"/>
      <c r="AM30" s="202" t="s">
        <v>68</v>
      </c>
      <c r="AN30" s="202"/>
      <c r="AO30" s="202"/>
      <c r="AP30" s="332"/>
      <c r="AQ30" s="336"/>
      <c r="AR30" s="337"/>
      <c r="AS30" s="337"/>
      <c r="AT30" s="338"/>
      <c r="AU30" s="351" t="s">
        <v>41</v>
      </c>
      <c r="AV30" s="352"/>
      <c r="AW30" s="352"/>
      <c r="AX30" s="352"/>
      <c r="AY30" s="352" t="s">
        <v>68</v>
      </c>
      <c r="AZ30" s="352"/>
      <c r="BA30" s="352"/>
      <c r="BB30" s="352"/>
      <c r="BC30" s="12"/>
    </row>
    <row r="31" spans="1:55" ht="12.75">
      <c r="A31" s="12"/>
      <c r="B31" s="1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332"/>
      <c r="AQ31" s="339"/>
      <c r="AR31" s="340"/>
      <c r="AS31" s="340"/>
      <c r="AT31" s="341"/>
      <c r="AU31" s="353"/>
      <c r="AV31" s="202"/>
      <c r="AW31" s="202"/>
      <c r="AX31" s="202"/>
      <c r="AY31" s="202"/>
      <c r="AZ31" s="202"/>
      <c r="BA31" s="202"/>
      <c r="BB31" s="202"/>
      <c r="BC31" s="12"/>
    </row>
    <row r="32" spans="1:5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98">
        <v>1</v>
      </c>
      <c r="T32" s="198"/>
      <c r="U32" s="198"/>
      <c r="V32" s="198"/>
      <c r="W32" s="198">
        <v>2</v>
      </c>
      <c r="X32" s="198"/>
      <c r="Y32" s="198"/>
      <c r="Z32" s="198"/>
      <c r="AA32" s="198">
        <v>3</v>
      </c>
      <c r="AB32" s="198"/>
      <c r="AC32" s="198"/>
      <c r="AD32" s="198"/>
      <c r="AE32" s="198">
        <v>4</v>
      </c>
      <c r="AF32" s="198"/>
      <c r="AG32" s="198"/>
      <c r="AH32" s="198"/>
      <c r="AI32" s="198">
        <v>5</v>
      </c>
      <c r="AJ32" s="198"/>
      <c r="AK32" s="198"/>
      <c r="AL32" s="198"/>
      <c r="AM32" s="198">
        <v>6</v>
      </c>
      <c r="AN32" s="198"/>
      <c r="AO32" s="198"/>
      <c r="AP32" s="198"/>
      <c r="AQ32" s="198">
        <v>7</v>
      </c>
      <c r="AR32" s="198"/>
      <c r="AS32" s="198"/>
      <c r="AT32" s="198"/>
      <c r="AU32" s="198">
        <v>8</v>
      </c>
      <c r="AV32" s="198"/>
      <c r="AW32" s="198"/>
      <c r="AX32" s="198"/>
      <c r="AY32" s="198">
        <v>9</v>
      </c>
      <c r="AZ32" s="198"/>
      <c r="BA32" s="198"/>
      <c r="BB32" s="198"/>
      <c r="BC32" s="12"/>
    </row>
    <row r="33" spans="1:55" ht="24" customHeight="1">
      <c r="A33" s="330" t="s">
        <v>333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4">
        <v>1</v>
      </c>
      <c r="S33" s="317">
        <f>SUM(S34:V53)</f>
        <v>0</v>
      </c>
      <c r="T33" s="317"/>
      <c r="U33" s="317"/>
      <c r="V33" s="317"/>
      <c r="W33" s="317">
        <f>SUM(W34:Z53)</f>
        <v>0</v>
      </c>
      <c r="X33" s="317"/>
      <c r="Y33" s="317"/>
      <c r="Z33" s="317"/>
      <c r="AA33" s="317">
        <f>SUM(AA34:AD53)</f>
        <v>0</v>
      </c>
      <c r="AB33" s="317"/>
      <c r="AC33" s="317"/>
      <c r="AD33" s="317"/>
      <c r="AE33" s="317">
        <f>SUM(AE34:AH53)</f>
        <v>0</v>
      </c>
      <c r="AF33" s="317"/>
      <c r="AG33" s="317"/>
      <c r="AH33" s="317"/>
      <c r="AI33" s="317">
        <f>SUM(AI34:AL53)</f>
        <v>0</v>
      </c>
      <c r="AJ33" s="317"/>
      <c r="AK33" s="317"/>
      <c r="AL33" s="317"/>
      <c r="AM33" s="317">
        <f>SUM(AM34:AP53)</f>
        <v>0</v>
      </c>
      <c r="AN33" s="317"/>
      <c r="AO33" s="317"/>
      <c r="AP33" s="317"/>
      <c r="AQ33" s="317">
        <f>SUM(AQ34:AT53)</f>
        <v>0</v>
      </c>
      <c r="AR33" s="317"/>
      <c r="AS33" s="317"/>
      <c r="AT33" s="317"/>
      <c r="AU33" s="317">
        <f>SUM(AU34:AX53)</f>
        <v>0</v>
      </c>
      <c r="AV33" s="317"/>
      <c r="AW33" s="317"/>
      <c r="AX33" s="317"/>
      <c r="AY33" s="317">
        <f>SUM(AY34:BB53)</f>
        <v>0</v>
      </c>
      <c r="AZ33" s="317"/>
      <c r="BA33" s="317"/>
      <c r="BB33" s="317"/>
      <c r="BC33" s="12"/>
    </row>
    <row r="34" spans="1:55" ht="24" customHeight="1">
      <c r="A34" s="331" t="s">
        <v>99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4">
        <v>2</v>
      </c>
      <c r="S34" s="166"/>
      <c r="T34" s="167"/>
      <c r="U34" s="167"/>
      <c r="V34" s="167"/>
      <c r="W34" s="166"/>
      <c r="X34" s="167"/>
      <c r="Y34" s="167"/>
      <c r="Z34" s="167"/>
      <c r="AA34" s="166"/>
      <c r="AB34" s="167"/>
      <c r="AC34" s="167"/>
      <c r="AD34" s="167"/>
      <c r="AE34" s="166"/>
      <c r="AF34" s="167"/>
      <c r="AG34" s="167"/>
      <c r="AH34" s="167"/>
      <c r="AI34" s="166"/>
      <c r="AJ34" s="167"/>
      <c r="AK34" s="167"/>
      <c r="AL34" s="167"/>
      <c r="AM34" s="166"/>
      <c r="AN34" s="167"/>
      <c r="AO34" s="167"/>
      <c r="AP34" s="167"/>
      <c r="AQ34" s="166"/>
      <c r="AR34" s="167"/>
      <c r="AS34" s="167"/>
      <c r="AT34" s="167"/>
      <c r="AU34" s="166"/>
      <c r="AV34" s="167"/>
      <c r="AW34" s="167"/>
      <c r="AX34" s="167"/>
      <c r="AY34" s="166"/>
      <c r="AZ34" s="167"/>
      <c r="BA34" s="167"/>
      <c r="BB34" s="167"/>
      <c r="BC34" s="12"/>
    </row>
    <row r="35" spans="1:55" ht="24" customHeight="1">
      <c r="A35" s="331" t="s">
        <v>100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4">
        <v>3</v>
      </c>
      <c r="S35" s="166"/>
      <c r="T35" s="167"/>
      <c r="U35" s="167"/>
      <c r="V35" s="167"/>
      <c r="W35" s="166"/>
      <c r="X35" s="167"/>
      <c r="Y35" s="167"/>
      <c r="Z35" s="167"/>
      <c r="AA35" s="166"/>
      <c r="AB35" s="167"/>
      <c r="AC35" s="167"/>
      <c r="AD35" s="167"/>
      <c r="AE35" s="166"/>
      <c r="AF35" s="167"/>
      <c r="AG35" s="167"/>
      <c r="AH35" s="167"/>
      <c r="AI35" s="166"/>
      <c r="AJ35" s="167"/>
      <c r="AK35" s="167"/>
      <c r="AL35" s="167"/>
      <c r="AM35" s="166"/>
      <c r="AN35" s="167"/>
      <c r="AO35" s="167"/>
      <c r="AP35" s="167"/>
      <c r="AQ35" s="166"/>
      <c r="AR35" s="167"/>
      <c r="AS35" s="167"/>
      <c r="AT35" s="167"/>
      <c r="AU35" s="166"/>
      <c r="AV35" s="167"/>
      <c r="AW35" s="167"/>
      <c r="AX35" s="167"/>
      <c r="AY35" s="166"/>
      <c r="AZ35" s="167"/>
      <c r="BA35" s="167"/>
      <c r="BB35" s="167"/>
      <c r="BC35" s="12"/>
    </row>
    <row r="36" spans="1:55" ht="24" customHeight="1">
      <c r="A36" s="331" t="s">
        <v>101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4">
        <v>4</v>
      </c>
      <c r="S36" s="166"/>
      <c r="T36" s="167"/>
      <c r="U36" s="167"/>
      <c r="V36" s="167"/>
      <c r="W36" s="166"/>
      <c r="X36" s="167"/>
      <c r="Y36" s="167"/>
      <c r="Z36" s="167"/>
      <c r="AA36" s="166"/>
      <c r="AB36" s="167"/>
      <c r="AC36" s="167"/>
      <c r="AD36" s="167"/>
      <c r="AE36" s="166"/>
      <c r="AF36" s="167"/>
      <c r="AG36" s="167"/>
      <c r="AH36" s="167"/>
      <c r="AI36" s="166"/>
      <c r="AJ36" s="167"/>
      <c r="AK36" s="167"/>
      <c r="AL36" s="167"/>
      <c r="AM36" s="166"/>
      <c r="AN36" s="167"/>
      <c r="AO36" s="167"/>
      <c r="AP36" s="167"/>
      <c r="AQ36" s="166"/>
      <c r="AR36" s="167"/>
      <c r="AS36" s="167"/>
      <c r="AT36" s="167"/>
      <c r="AU36" s="166"/>
      <c r="AV36" s="167"/>
      <c r="AW36" s="167"/>
      <c r="AX36" s="167"/>
      <c r="AY36" s="166"/>
      <c r="AZ36" s="167"/>
      <c r="BA36" s="167"/>
      <c r="BB36" s="167"/>
      <c r="BC36" s="12"/>
    </row>
    <row r="37" spans="1:55" ht="24" customHeight="1">
      <c r="A37" s="331" t="s">
        <v>102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4">
        <v>5</v>
      </c>
      <c r="S37" s="166"/>
      <c r="T37" s="167"/>
      <c r="U37" s="167"/>
      <c r="V37" s="167"/>
      <c r="W37" s="166"/>
      <c r="X37" s="167"/>
      <c r="Y37" s="167"/>
      <c r="Z37" s="167"/>
      <c r="AA37" s="166"/>
      <c r="AB37" s="167"/>
      <c r="AC37" s="167"/>
      <c r="AD37" s="167"/>
      <c r="AE37" s="166"/>
      <c r="AF37" s="167"/>
      <c r="AG37" s="167"/>
      <c r="AH37" s="167"/>
      <c r="AI37" s="166"/>
      <c r="AJ37" s="167"/>
      <c r="AK37" s="167"/>
      <c r="AL37" s="167"/>
      <c r="AM37" s="166"/>
      <c r="AN37" s="167"/>
      <c r="AO37" s="167"/>
      <c r="AP37" s="167"/>
      <c r="AQ37" s="166"/>
      <c r="AR37" s="167"/>
      <c r="AS37" s="167"/>
      <c r="AT37" s="167"/>
      <c r="AU37" s="166"/>
      <c r="AV37" s="167"/>
      <c r="AW37" s="167"/>
      <c r="AX37" s="167"/>
      <c r="AY37" s="166"/>
      <c r="AZ37" s="167"/>
      <c r="BA37" s="167"/>
      <c r="BB37" s="167"/>
      <c r="BC37" s="12"/>
    </row>
    <row r="38" spans="1:55" ht="24" customHeight="1">
      <c r="A38" s="331" t="s">
        <v>103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4">
        <v>6</v>
      </c>
      <c r="S38" s="166"/>
      <c r="T38" s="167"/>
      <c r="U38" s="167"/>
      <c r="V38" s="167"/>
      <c r="W38" s="166"/>
      <c r="X38" s="167"/>
      <c r="Y38" s="167"/>
      <c r="Z38" s="167"/>
      <c r="AA38" s="166"/>
      <c r="AB38" s="167"/>
      <c r="AC38" s="167"/>
      <c r="AD38" s="167"/>
      <c r="AE38" s="166"/>
      <c r="AF38" s="167"/>
      <c r="AG38" s="167"/>
      <c r="AH38" s="167"/>
      <c r="AI38" s="166"/>
      <c r="AJ38" s="167"/>
      <c r="AK38" s="167"/>
      <c r="AL38" s="167"/>
      <c r="AM38" s="166"/>
      <c r="AN38" s="167"/>
      <c r="AO38" s="167"/>
      <c r="AP38" s="167"/>
      <c r="AQ38" s="166"/>
      <c r="AR38" s="167"/>
      <c r="AS38" s="167"/>
      <c r="AT38" s="167"/>
      <c r="AU38" s="166"/>
      <c r="AV38" s="167"/>
      <c r="AW38" s="167"/>
      <c r="AX38" s="167"/>
      <c r="AY38" s="166"/>
      <c r="AZ38" s="167"/>
      <c r="BA38" s="167"/>
      <c r="BB38" s="167"/>
      <c r="BC38" s="12"/>
    </row>
    <row r="39" spans="1:55" ht="24" customHeight="1">
      <c r="A39" s="331" t="s">
        <v>104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4">
        <v>7</v>
      </c>
      <c r="S39" s="166"/>
      <c r="T39" s="167"/>
      <c r="U39" s="167"/>
      <c r="V39" s="167"/>
      <c r="W39" s="166"/>
      <c r="X39" s="167"/>
      <c r="Y39" s="167"/>
      <c r="Z39" s="167"/>
      <c r="AA39" s="166"/>
      <c r="AB39" s="167"/>
      <c r="AC39" s="167"/>
      <c r="AD39" s="167"/>
      <c r="AE39" s="166"/>
      <c r="AF39" s="167"/>
      <c r="AG39" s="167"/>
      <c r="AH39" s="167"/>
      <c r="AI39" s="166"/>
      <c r="AJ39" s="167"/>
      <c r="AK39" s="167"/>
      <c r="AL39" s="167"/>
      <c r="AM39" s="166"/>
      <c r="AN39" s="167"/>
      <c r="AO39" s="167"/>
      <c r="AP39" s="167"/>
      <c r="AQ39" s="166"/>
      <c r="AR39" s="167"/>
      <c r="AS39" s="167"/>
      <c r="AT39" s="167"/>
      <c r="AU39" s="166"/>
      <c r="AV39" s="167"/>
      <c r="AW39" s="167"/>
      <c r="AX39" s="167"/>
      <c r="AY39" s="166"/>
      <c r="AZ39" s="167"/>
      <c r="BA39" s="167"/>
      <c r="BB39" s="167"/>
      <c r="BC39" s="12"/>
    </row>
    <row r="40" spans="1:55" ht="24" customHeight="1">
      <c r="A40" s="331" t="s">
        <v>105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4">
        <v>8</v>
      </c>
      <c r="S40" s="166"/>
      <c r="T40" s="167"/>
      <c r="U40" s="167"/>
      <c r="V40" s="167"/>
      <c r="W40" s="166"/>
      <c r="X40" s="167"/>
      <c r="Y40" s="167"/>
      <c r="Z40" s="167"/>
      <c r="AA40" s="166"/>
      <c r="AB40" s="167"/>
      <c r="AC40" s="167"/>
      <c r="AD40" s="167"/>
      <c r="AE40" s="166"/>
      <c r="AF40" s="167"/>
      <c r="AG40" s="167"/>
      <c r="AH40" s="167"/>
      <c r="AI40" s="166"/>
      <c r="AJ40" s="167"/>
      <c r="AK40" s="167"/>
      <c r="AL40" s="167"/>
      <c r="AM40" s="166"/>
      <c r="AN40" s="167"/>
      <c r="AO40" s="167"/>
      <c r="AP40" s="167"/>
      <c r="AQ40" s="166"/>
      <c r="AR40" s="167"/>
      <c r="AS40" s="167"/>
      <c r="AT40" s="167"/>
      <c r="AU40" s="166"/>
      <c r="AV40" s="167"/>
      <c r="AW40" s="167"/>
      <c r="AX40" s="167"/>
      <c r="AY40" s="166"/>
      <c r="AZ40" s="167"/>
      <c r="BA40" s="167"/>
      <c r="BB40" s="167"/>
      <c r="BC40" s="12"/>
    </row>
    <row r="41" spans="1:55" ht="24" customHeight="1">
      <c r="A41" s="331" t="s">
        <v>106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4">
        <v>9</v>
      </c>
      <c r="S41" s="166"/>
      <c r="T41" s="167"/>
      <c r="U41" s="167"/>
      <c r="V41" s="167"/>
      <c r="W41" s="166"/>
      <c r="X41" s="167"/>
      <c r="Y41" s="167"/>
      <c r="Z41" s="167"/>
      <c r="AA41" s="166"/>
      <c r="AB41" s="167"/>
      <c r="AC41" s="167"/>
      <c r="AD41" s="167"/>
      <c r="AE41" s="166"/>
      <c r="AF41" s="167"/>
      <c r="AG41" s="167"/>
      <c r="AH41" s="167"/>
      <c r="AI41" s="166"/>
      <c r="AJ41" s="167"/>
      <c r="AK41" s="167"/>
      <c r="AL41" s="167"/>
      <c r="AM41" s="166"/>
      <c r="AN41" s="167"/>
      <c r="AO41" s="167"/>
      <c r="AP41" s="167"/>
      <c r="AQ41" s="166"/>
      <c r="AR41" s="167"/>
      <c r="AS41" s="167"/>
      <c r="AT41" s="167"/>
      <c r="AU41" s="166"/>
      <c r="AV41" s="167"/>
      <c r="AW41" s="167"/>
      <c r="AX41" s="167"/>
      <c r="AY41" s="166"/>
      <c r="AZ41" s="167"/>
      <c r="BA41" s="167"/>
      <c r="BB41" s="167"/>
      <c r="BC41" s="12"/>
    </row>
    <row r="42" spans="1:55" ht="24" customHeight="1">
      <c r="A42" s="331" t="s">
        <v>107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4">
        <v>10</v>
      </c>
      <c r="S42" s="166"/>
      <c r="T42" s="167"/>
      <c r="U42" s="167"/>
      <c r="V42" s="167"/>
      <c r="W42" s="166"/>
      <c r="X42" s="167"/>
      <c r="Y42" s="167"/>
      <c r="Z42" s="167"/>
      <c r="AA42" s="166"/>
      <c r="AB42" s="167"/>
      <c r="AC42" s="167"/>
      <c r="AD42" s="167"/>
      <c r="AE42" s="166"/>
      <c r="AF42" s="167"/>
      <c r="AG42" s="167"/>
      <c r="AH42" s="167"/>
      <c r="AI42" s="166"/>
      <c r="AJ42" s="167"/>
      <c r="AK42" s="167"/>
      <c r="AL42" s="167"/>
      <c r="AM42" s="166"/>
      <c r="AN42" s="167"/>
      <c r="AO42" s="167"/>
      <c r="AP42" s="167"/>
      <c r="AQ42" s="166"/>
      <c r="AR42" s="167"/>
      <c r="AS42" s="167"/>
      <c r="AT42" s="167"/>
      <c r="AU42" s="166"/>
      <c r="AV42" s="167"/>
      <c r="AW42" s="167"/>
      <c r="AX42" s="167"/>
      <c r="AY42" s="166"/>
      <c r="AZ42" s="167"/>
      <c r="BA42" s="167"/>
      <c r="BB42" s="167"/>
      <c r="BC42" s="12"/>
    </row>
    <row r="43" spans="1:55" ht="24" customHeight="1">
      <c r="A43" s="331" t="s">
        <v>108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4">
        <v>11</v>
      </c>
      <c r="S43" s="166"/>
      <c r="T43" s="167"/>
      <c r="U43" s="167"/>
      <c r="V43" s="167"/>
      <c r="W43" s="166"/>
      <c r="X43" s="167"/>
      <c r="Y43" s="167"/>
      <c r="Z43" s="167"/>
      <c r="AA43" s="166"/>
      <c r="AB43" s="167"/>
      <c r="AC43" s="167"/>
      <c r="AD43" s="167"/>
      <c r="AE43" s="166"/>
      <c r="AF43" s="167"/>
      <c r="AG43" s="167"/>
      <c r="AH43" s="167"/>
      <c r="AI43" s="166"/>
      <c r="AJ43" s="167"/>
      <c r="AK43" s="167"/>
      <c r="AL43" s="167"/>
      <c r="AM43" s="166"/>
      <c r="AN43" s="167"/>
      <c r="AO43" s="167"/>
      <c r="AP43" s="167"/>
      <c r="AQ43" s="166"/>
      <c r="AR43" s="167"/>
      <c r="AS43" s="167"/>
      <c r="AT43" s="167"/>
      <c r="AU43" s="166"/>
      <c r="AV43" s="167"/>
      <c r="AW43" s="167"/>
      <c r="AX43" s="167"/>
      <c r="AY43" s="166"/>
      <c r="AZ43" s="167"/>
      <c r="BA43" s="167"/>
      <c r="BB43" s="167"/>
      <c r="BC43" s="12"/>
    </row>
    <row r="44" spans="1:55" ht="24" customHeight="1">
      <c r="A44" s="331" t="s">
        <v>109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4">
        <v>12</v>
      </c>
      <c r="S44" s="166"/>
      <c r="T44" s="167"/>
      <c r="U44" s="167"/>
      <c r="V44" s="167"/>
      <c r="W44" s="166"/>
      <c r="X44" s="167"/>
      <c r="Y44" s="167"/>
      <c r="Z44" s="167"/>
      <c r="AA44" s="166"/>
      <c r="AB44" s="167"/>
      <c r="AC44" s="167"/>
      <c r="AD44" s="167"/>
      <c r="AE44" s="166"/>
      <c r="AF44" s="167"/>
      <c r="AG44" s="167"/>
      <c r="AH44" s="167"/>
      <c r="AI44" s="166"/>
      <c r="AJ44" s="167"/>
      <c r="AK44" s="167"/>
      <c r="AL44" s="167"/>
      <c r="AM44" s="166"/>
      <c r="AN44" s="167"/>
      <c r="AO44" s="167"/>
      <c r="AP44" s="167"/>
      <c r="AQ44" s="166"/>
      <c r="AR44" s="167"/>
      <c r="AS44" s="167"/>
      <c r="AT44" s="167"/>
      <c r="AU44" s="166"/>
      <c r="AV44" s="167"/>
      <c r="AW44" s="167"/>
      <c r="AX44" s="167"/>
      <c r="AY44" s="166"/>
      <c r="AZ44" s="167"/>
      <c r="BA44" s="167"/>
      <c r="BB44" s="167"/>
      <c r="BC44" s="12"/>
    </row>
    <row r="45" spans="1:55" ht="24" customHeight="1">
      <c r="A45" s="331" t="s">
        <v>110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4">
        <v>13</v>
      </c>
      <c r="S45" s="166"/>
      <c r="T45" s="167"/>
      <c r="U45" s="167"/>
      <c r="V45" s="167"/>
      <c r="W45" s="166"/>
      <c r="X45" s="167"/>
      <c r="Y45" s="167"/>
      <c r="Z45" s="167"/>
      <c r="AA45" s="166"/>
      <c r="AB45" s="167"/>
      <c r="AC45" s="167"/>
      <c r="AD45" s="167"/>
      <c r="AE45" s="166"/>
      <c r="AF45" s="167"/>
      <c r="AG45" s="167"/>
      <c r="AH45" s="167"/>
      <c r="AI45" s="166"/>
      <c r="AJ45" s="167"/>
      <c r="AK45" s="167"/>
      <c r="AL45" s="167"/>
      <c r="AM45" s="166"/>
      <c r="AN45" s="167"/>
      <c r="AO45" s="167"/>
      <c r="AP45" s="167"/>
      <c r="AQ45" s="166"/>
      <c r="AR45" s="167"/>
      <c r="AS45" s="167"/>
      <c r="AT45" s="167"/>
      <c r="AU45" s="166"/>
      <c r="AV45" s="167"/>
      <c r="AW45" s="167"/>
      <c r="AX45" s="167"/>
      <c r="AY45" s="166"/>
      <c r="AZ45" s="167"/>
      <c r="BA45" s="167"/>
      <c r="BB45" s="167"/>
      <c r="BC45" s="12"/>
    </row>
    <row r="46" spans="1:55" ht="24" customHeight="1">
      <c r="A46" s="331" t="s">
        <v>111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4">
        <v>14</v>
      </c>
      <c r="S46" s="166"/>
      <c r="T46" s="167"/>
      <c r="U46" s="167"/>
      <c r="V46" s="167"/>
      <c r="W46" s="166"/>
      <c r="X46" s="167"/>
      <c r="Y46" s="167"/>
      <c r="Z46" s="167"/>
      <c r="AA46" s="166"/>
      <c r="AB46" s="167"/>
      <c r="AC46" s="167"/>
      <c r="AD46" s="167"/>
      <c r="AE46" s="166"/>
      <c r="AF46" s="167"/>
      <c r="AG46" s="167"/>
      <c r="AH46" s="167"/>
      <c r="AI46" s="166"/>
      <c r="AJ46" s="167"/>
      <c r="AK46" s="167"/>
      <c r="AL46" s="167"/>
      <c r="AM46" s="166"/>
      <c r="AN46" s="167"/>
      <c r="AO46" s="167"/>
      <c r="AP46" s="167"/>
      <c r="AQ46" s="166"/>
      <c r="AR46" s="167"/>
      <c r="AS46" s="167"/>
      <c r="AT46" s="167"/>
      <c r="AU46" s="166"/>
      <c r="AV46" s="167"/>
      <c r="AW46" s="167"/>
      <c r="AX46" s="167"/>
      <c r="AY46" s="166"/>
      <c r="AZ46" s="167"/>
      <c r="BA46" s="167"/>
      <c r="BB46" s="167"/>
      <c r="BC46" s="12"/>
    </row>
    <row r="47" spans="1:55" ht="24" customHeight="1">
      <c r="A47" s="331" t="s">
        <v>112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4">
        <v>15</v>
      </c>
      <c r="S47" s="166"/>
      <c r="T47" s="167"/>
      <c r="U47" s="167"/>
      <c r="V47" s="167"/>
      <c r="W47" s="166"/>
      <c r="X47" s="167"/>
      <c r="Y47" s="167"/>
      <c r="Z47" s="167"/>
      <c r="AA47" s="166"/>
      <c r="AB47" s="167"/>
      <c r="AC47" s="167"/>
      <c r="AD47" s="167"/>
      <c r="AE47" s="166"/>
      <c r="AF47" s="167"/>
      <c r="AG47" s="167"/>
      <c r="AH47" s="167"/>
      <c r="AI47" s="166"/>
      <c r="AJ47" s="167"/>
      <c r="AK47" s="167"/>
      <c r="AL47" s="167"/>
      <c r="AM47" s="166"/>
      <c r="AN47" s="167"/>
      <c r="AO47" s="167"/>
      <c r="AP47" s="167"/>
      <c r="AQ47" s="166"/>
      <c r="AR47" s="167"/>
      <c r="AS47" s="167"/>
      <c r="AT47" s="167"/>
      <c r="AU47" s="166"/>
      <c r="AV47" s="167"/>
      <c r="AW47" s="167"/>
      <c r="AX47" s="167"/>
      <c r="AY47" s="166"/>
      <c r="AZ47" s="167"/>
      <c r="BA47" s="167"/>
      <c r="BB47" s="167"/>
      <c r="BC47" s="12"/>
    </row>
    <row r="48" spans="1:55" ht="24" customHeight="1">
      <c r="A48" s="331" t="s">
        <v>113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4">
        <v>16</v>
      </c>
      <c r="S48" s="166"/>
      <c r="T48" s="167"/>
      <c r="U48" s="167"/>
      <c r="V48" s="167"/>
      <c r="W48" s="166"/>
      <c r="X48" s="167"/>
      <c r="Y48" s="167"/>
      <c r="Z48" s="167"/>
      <c r="AA48" s="166"/>
      <c r="AB48" s="167"/>
      <c r="AC48" s="167"/>
      <c r="AD48" s="167"/>
      <c r="AE48" s="166"/>
      <c r="AF48" s="167"/>
      <c r="AG48" s="167"/>
      <c r="AH48" s="167"/>
      <c r="AI48" s="166"/>
      <c r="AJ48" s="167"/>
      <c r="AK48" s="167"/>
      <c r="AL48" s="167"/>
      <c r="AM48" s="166"/>
      <c r="AN48" s="167"/>
      <c r="AO48" s="167"/>
      <c r="AP48" s="167"/>
      <c r="AQ48" s="166"/>
      <c r="AR48" s="167"/>
      <c r="AS48" s="167"/>
      <c r="AT48" s="167"/>
      <c r="AU48" s="166"/>
      <c r="AV48" s="167"/>
      <c r="AW48" s="167"/>
      <c r="AX48" s="167"/>
      <c r="AY48" s="166"/>
      <c r="AZ48" s="167"/>
      <c r="BA48" s="167"/>
      <c r="BB48" s="167"/>
      <c r="BC48" s="12"/>
    </row>
    <row r="49" spans="1:55" ht="24" customHeight="1">
      <c r="A49" s="331" t="s">
        <v>114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4">
        <v>17</v>
      </c>
      <c r="S49" s="166"/>
      <c r="T49" s="167"/>
      <c r="U49" s="167"/>
      <c r="V49" s="167"/>
      <c r="W49" s="166"/>
      <c r="X49" s="167"/>
      <c r="Y49" s="167"/>
      <c r="Z49" s="167"/>
      <c r="AA49" s="166"/>
      <c r="AB49" s="167"/>
      <c r="AC49" s="167"/>
      <c r="AD49" s="167"/>
      <c r="AE49" s="166"/>
      <c r="AF49" s="167"/>
      <c r="AG49" s="167"/>
      <c r="AH49" s="167"/>
      <c r="AI49" s="166"/>
      <c r="AJ49" s="167"/>
      <c r="AK49" s="167"/>
      <c r="AL49" s="167"/>
      <c r="AM49" s="166"/>
      <c r="AN49" s="167"/>
      <c r="AO49" s="167"/>
      <c r="AP49" s="167"/>
      <c r="AQ49" s="166"/>
      <c r="AR49" s="167"/>
      <c r="AS49" s="167"/>
      <c r="AT49" s="167"/>
      <c r="AU49" s="166"/>
      <c r="AV49" s="167"/>
      <c r="AW49" s="167"/>
      <c r="AX49" s="167"/>
      <c r="AY49" s="166"/>
      <c r="AZ49" s="167"/>
      <c r="BA49" s="167"/>
      <c r="BB49" s="167"/>
      <c r="BC49" s="12"/>
    </row>
    <row r="50" spans="1:55" ht="24" customHeight="1">
      <c r="A50" s="331" t="s">
        <v>115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4">
        <v>18</v>
      </c>
      <c r="S50" s="166"/>
      <c r="T50" s="167"/>
      <c r="U50" s="167"/>
      <c r="V50" s="167"/>
      <c r="W50" s="166"/>
      <c r="X50" s="167"/>
      <c r="Y50" s="167"/>
      <c r="Z50" s="167"/>
      <c r="AA50" s="166"/>
      <c r="AB50" s="167"/>
      <c r="AC50" s="167"/>
      <c r="AD50" s="167"/>
      <c r="AE50" s="166"/>
      <c r="AF50" s="167"/>
      <c r="AG50" s="167"/>
      <c r="AH50" s="167"/>
      <c r="AI50" s="166"/>
      <c r="AJ50" s="167"/>
      <c r="AK50" s="167"/>
      <c r="AL50" s="167"/>
      <c r="AM50" s="166"/>
      <c r="AN50" s="167"/>
      <c r="AO50" s="167"/>
      <c r="AP50" s="167"/>
      <c r="AQ50" s="166"/>
      <c r="AR50" s="167"/>
      <c r="AS50" s="167"/>
      <c r="AT50" s="167"/>
      <c r="AU50" s="166"/>
      <c r="AV50" s="167"/>
      <c r="AW50" s="167"/>
      <c r="AX50" s="167"/>
      <c r="AY50" s="166"/>
      <c r="AZ50" s="167"/>
      <c r="BA50" s="167"/>
      <c r="BB50" s="167"/>
      <c r="BC50" s="12"/>
    </row>
    <row r="51" spans="1:55" ht="24" customHeight="1">
      <c r="A51" s="331" t="s">
        <v>116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4">
        <v>19</v>
      </c>
      <c r="S51" s="166"/>
      <c r="T51" s="167"/>
      <c r="U51" s="167"/>
      <c r="V51" s="167"/>
      <c r="W51" s="166"/>
      <c r="X51" s="167"/>
      <c r="Y51" s="167"/>
      <c r="Z51" s="167"/>
      <c r="AA51" s="166"/>
      <c r="AB51" s="167"/>
      <c r="AC51" s="167"/>
      <c r="AD51" s="167"/>
      <c r="AE51" s="166"/>
      <c r="AF51" s="167"/>
      <c r="AG51" s="167"/>
      <c r="AH51" s="167"/>
      <c r="AI51" s="166"/>
      <c r="AJ51" s="167"/>
      <c r="AK51" s="167"/>
      <c r="AL51" s="167"/>
      <c r="AM51" s="166"/>
      <c r="AN51" s="167"/>
      <c r="AO51" s="167"/>
      <c r="AP51" s="167"/>
      <c r="AQ51" s="166"/>
      <c r="AR51" s="167"/>
      <c r="AS51" s="167"/>
      <c r="AT51" s="167"/>
      <c r="AU51" s="166"/>
      <c r="AV51" s="167"/>
      <c r="AW51" s="167"/>
      <c r="AX51" s="167"/>
      <c r="AY51" s="166"/>
      <c r="AZ51" s="167"/>
      <c r="BA51" s="167"/>
      <c r="BB51" s="167"/>
      <c r="BC51" s="12"/>
    </row>
    <row r="52" spans="1:55" ht="24" customHeight="1">
      <c r="A52" s="331" t="s">
        <v>117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4">
        <v>20</v>
      </c>
      <c r="S52" s="166"/>
      <c r="T52" s="167"/>
      <c r="U52" s="167"/>
      <c r="V52" s="167"/>
      <c r="W52" s="166"/>
      <c r="X52" s="167"/>
      <c r="Y52" s="167"/>
      <c r="Z52" s="167"/>
      <c r="AA52" s="166"/>
      <c r="AB52" s="167"/>
      <c r="AC52" s="167"/>
      <c r="AD52" s="167"/>
      <c r="AE52" s="166"/>
      <c r="AF52" s="167"/>
      <c r="AG52" s="167"/>
      <c r="AH52" s="167"/>
      <c r="AI52" s="166"/>
      <c r="AJ52" s="167"/>
      <c r="AK52" s="167"/>
      <c r="AL52" s="167"/>
      <c r="AM52" s="166"/>
      <c r="AN52" s="167"/>
      <c r="AO52" s="167"/>
      <c r="AP52" s="167"/>
      <c r="AQ52" s="166"/>
      <c r="AR52" s="167"/>
      <c r="AS52" s="167"/>
      <c r="AT52" s="167"/>
      <c r="AU52" s="166"/>
      <c r="AV52" s="167"/>
      <c r="AW52" s="167"/>
      <c r="AX52" s="167"/>
      <c r="AY52" s="166"/>
      <c r="AZ52" s="167"/>
      <c r="BA52" s="167"/>
      <c r="BB52" s="167"/>
      <c r="BC52" s="12"/>
    </row>
    <row r="53" spans="1:55" ht="24" customHeight="1">
      <c r="A53" s="331" t="s">
        <v>118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4">
        <v>21</v>
      </c>
      <c r="S53" s="166"/>
      <c r="T53" s="167"/>
      <c r="U53" s="167"/>
      <c r="V53" s="167"/>
      <c r="W53" s="166"/>
      <c r="X53" s="167"/>
      <c r="Y53" s="167"/>
      <c r="Z53" s="167"/>
      <c r="AA53" s="166"/>
      <c r="AB53" s="167"/>
      <c r="AC53" s="167"/>
      <c r="AD53" s="167"/>
      <c r="AE53" s="166"/>
      <c r="AF53" s="167"/>
      <c r="AG53" s="167"/>
      <c r="AH53" s="167"/>
      <c r="AI53" s="166"/>
      <c r="AJ53" s="167"/>
      <c r="AK53" s="167"/>
      <c r="AL53" s="167"/>
      <c r="AM53" s="166"/>
      <c r="AN53" s="167"/>
      <c r="AO53" s="167"/>
      <c r="AP53" s="167"/>
      <c r="AQ53" s="166"/>
      <c r="AR53" s="167"/>
      <c r="AS53" s="167"/>
      <c r="AT53" s="167"/>
      <c r="AU53" s="166"/>
      <c r="AV53" s="167"/>
      <c r="AW53" s="167"/>
      <c r="AX53" s="167"/>
      <c r="AY53" s="166"/>
      <c r="AZ53" s="167"/>
      <c r="BA53" s="167"/>
      <c r="BB53" s="167"/>
      <c r="BC53" s="12"/>
    </row>
    <row r="54" spans="1:55" ht="24" customHeight="1">
      <c r="A54" s="330" t="s">
        <v>297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4">
        <v>22</v>
      </c>
      <c r="S54" s="173">
        <f>Sheet2!CH12</f>
        <v>0</v>
      </c>
      <c r="T54" s="174"/>
      <c r="U54" s="174"/>
      <c r="V54" s="174"/>
      <c r="W54" s="173">
        <f>S22</f>
        <v>0</v>
      </c>
      <c r="X54" s="174"/>
      <c r="Y54" s="174"/>
      <c r="Z54" s="174"/>
      <c r="AA54" s="173">
        <f>Sheet2!CH13</f>
        <v>0</v>
      </c>
      <c r="AB54" s="174"/>
      <c r="AC54" s="174"/>
      <c r="AD54" s="174"/>
      <c r="AE54" s="173">
        <f>Y22</f>
        <v>0</v>
      </c>
      <c r="AF54" s="174"/>
      <c r="AG54" s="174"/>
      <c r="AH54" s="174"/>
      <c r="AI54" s="173">
        <f>Sheet2!CH14</f>
        <v>0</v>
      </c>
      <c r="AJ54" s="174"/>
      <c r="AK54" s="174"/>
      <c r="AL54" s="174"/>
      <c r="AM54" s="173">
        <f>AE22</f>
        <v>0</v>
      </c>
      <c r="AN54" s="174"/>
      <c r="AO54" s="174"/>
      <c r="AP54" s="174"/>
      <c r="AQ54" s="173" t="e">
        <f>Sheet2!#REF!</f>
        <v>#REF!</v>
      </c>
      <c r="AR54" s="174"/>
      <c r="AS54" s="174"/>
      <c r="AT54" s="174"/>
      <c r="AU54" s="173">
        <f>Sheet3!BB9</f>
        <v>0</v>
      </c>
      <c r="AV54" s="174"/>
      <c r="AW54" s="174"/>
      <c r="AX54" s="174"/>
      <c r="AY54" s="277"/>
      <c r="AZ54" s="271"/>
      <c r="BA54" s="271"/>
      <c r="BB54" s="271"/>
      <c r="BC54" s="12"/>
    </row>
    <row r="55" spans="1:55" ht="24" customHeight="1">
      <c r="A55" s="329" t="s">
        <v>311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4">
        <v>23</v>
      </c>
      <c r="S55" s="317">
        <f>S33+S54</f>
        <v>0</v>
      </c>
      <c r="T55" s="317"/>
      <c r="U55" s="317"/>
      <c r="V55" s="317"/>
      <c r="W55" s="317">
        <f>W33+W54</f>
        <v>0</v>
      </c>
      <c r="X55" s="317"/>
      <c r="Y55" s="317"/>
      <c r="Z55" s="317"/>
      <c r="AA55" s="317">
        <f>AA33+AA54</f>
        <v>0</v>
      </c>
      <c r="AB55" s="317"/>
      <c r="AC55" s="317"/>
      <c r="AD55" s="317"/>
      <c r="AE55" s="317">
        <f>AE33+AE54</f>
        <v>0</v>
      </c>
      <c r="AF55" s="317"/>
      <c r="AG55" s="317"/>
      <c r="AH55" s="317"/>
      <c r="AI55" s="317">
        <f>AI33+AI54</f>
        <v>0</v>
      </c>
      <c r="AJ55" s="317"/>
      <c r="AK55" s="317"/>
      <c r="AL55" s="317"/>
      <c r="AM55" s="317">
        <f>AM33+AM54</f>
        <v>0</v>
      </c>
      <c r="AN55" s="317"/>
      <c r="AO55" s="317"/>
      <c r="AP55" s="317"/>
      <c r="AQ55" s="317" t="e">
        <f>AQ33+AQ54</f>
        <v>#REF!</v>
      </c>
      <c r="AR55" s="317"/>
      <c r="AS55" s="317"/>
      <c r="AT55" s="317"/>
      <c r="AU55" s="317">
        <f>AU33+AU54</f>
        <v>0</v>
      </c>
      <c r="AV55" s="317"/>
      <c r="AW55" s="317"/>
      <c r="AX55" s="317"/>
      <c r="AY55" s="317">
        <f>AY33+AY54</f>
        <v>0</v>
      </c>
      <c r="AZ55" s="317"/>
      <c r="BA55" s="317"/>
      <c r="BB55" s="317"/>
      <c r="BC55" s="12"/>
    </row>
    <row r="56" spans="1:55" ht="19.5" customHeight="1">
      <c r="A56" s="379" t="s">
        <v>244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55">
        <v>24</v>
      </c>
      <c r="S56" s="173">
        <f>Sheet2!AT12</f>
        <v>0</v>
      </c>
      <c r="T56" s="174"/>
      <c r="U56" s="174"/>
      <c r="V56" s="174"/>
      <c r="W56" s="173">
        <f>Sheet2!AY12</f>
        <v>0</v>
      </c>
      <c r="X56" s="174"/>
      <c r="Y56" s="174"/>
      <c r="Z56" s="174"/>
      <c r="AA56" s="173">
        <f>Sheet2!AT13</f>
        <v>0</v>
      </c>
      <c r="AB56" s="174"/>
      <c r="AC56" s="174"/>
      <c r="AD56" s="174"/>
      <c r="AE56" s="173">
        <f>Sheet2!AY13</f>
        <v>0</v>
      </c>
      <c r="AF56" s="174"/>
      <c r="AG56" s="174"/>
      <c r="AH56" s="174"/>
      <c r="AI56" s="173">
        <f>Sheet2!AT14</f>
        <v>0</v>
      </c>
      <c r="AJ56" s="174"/>
      <c r="AK56" s="174"/>
      <c r="AL56" s="174"/>
      <c r="AM56" s="173">
        <f>Sheet2!AY14</f>
        <v>0</v>
      </c>
      <c r="AN56" s="174"/>
      <c r="AO56" s="174"/>
      <c r="AP56" s="174"/>
      <c r="AQ56" s="173" t="e">
        <f>Sheet2!#REF!</f>
        <v>#REF!</v>
      </c>
      <c r="AR56" s="174"/>
      <c r="AS56" s="174"/>
      <c r="AT56" s="174"/>
      <c r="AU56" s="173">
        <f>Sheet3!X9</f>
        <v>0</v>
      </c>
      <c r="AV56" s="174"/>
      <c r="AW56" s="174"/>
      <c r="AX56" s="174"/>
      <c r="AY56" s="173">
        <f>Sheet3!AC9</f>
        <v>0</v>
      </c>
      <c r="AZ56" s="174"/>
      <c r="BA56" s="174"/>
      <c r="BB56" s="174"/>
      <c r="BC56" s="12"/>
    </row>
    <row r="57" spans="1:55" ht="19.5" customHeight="1">
      <c r="A57" s="381" t="s">
        <v>310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55">
        <v>25</v>
      </c>
      <c r="S57" s="173">
        <f>S55-S56</f>
        <v>0</v>
      </c>
      <c r="T57" s="174"/>
      <c r="U57" s="174"/>
      <c r="V57" s="174"/>
      <c r="W57" s="173">
        <f>W55-W56</f>
        <v>0</v>
      </c>
      <c r="X57" s="174"/>
      <c r="Y57" s="174"/>
      <c r="Z57" s="174"/>
      <c r="AA57" s="173">
        <f>AA55-AA56</f>
        <v>0</v>
      </c>
      <c r="AB57" s="174"/>
      <c r="AC57" s="174"/>
      <c r="AD57" s="174"/>
      <c r="AE57" s="173">
        <f>AE55-AE56</f>
        <v>0</v>
      </c>
      <c r="AF57" s="174"/>
      <c r="AG57" s="174"/>
      <c r="AH57" s="174"/>
      <c r="AI57" s="173">
        <f>AI55-AI56</f>
        <v>0</v>
      </c>
      <c r="AJ57" s="174"/>
      <c r="AK57" s="174"/>
      <c r="AL57" s="174"/>
      <c r="AM57" s="173">
        <f>AM55-AM56</f>
        <v>0</v>
      </c>
      <c r="AN57" s="174"/>
      <c r="AO57" s="174"/>
      <c r="AP57" s="174"/>
      <c r="AQ57" s="173" t="e">
        <f>AQ55-AQ56</f>
        <v>#REF!</v>
      </c>
      <c r="AR57" s="174"/>
      <c r="AS57" s="174"/>
      <c r="AT57" s="174"/>
      <c r="AU57" s="173">
        <f>AU55-AU56</f>
        <v>0</v>
      </c>
      <c r="AV57" s="174"/>
      <c r="AW57" s="174"/>
      <c r="AX57" s="174"/>
      <c r="AY57" s="173">
        <f>AY55-AY56</f>
        <v>0</v>
      </c>
      <c r="AZ57" s="174"/>
      <c r="BA57" s="174"/>
      <c r="BB57" s="174"/>
      <c r="BC57" s="12"/>
    </row>
    <row r="58" spans="1:55" ht="20.25" customHeight="1">
      <c r="A58" s="62" t="s">
        <v>330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60" spans="2:12" ht="12.75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</row>
  </sheetData>
  <mergeCells count="384">
    <mergeCell ref="AU34:AX34"/>
    <mergeCell ref="AY30:BB31"/>
    <mergeCell ref="AY32:BB32"/>
    <mergeCell ref="AU33:AX33"/>
    <mergeCell ref="AY33:BB33"/>
    <mergeCell ref="AY34:BB34"/>
    <mergeCell ref="AU57:AX57"/>
    <mergeCell ref="AY57:BB57"/>
    <mergeCell ref="AU56:AX56"/>
    <mergeCell ref="AY56:BB56"/>
    <mergeCell ref="A57:Q57"/>
    <mergeCell ref="S57:V57"/>
    <mergeCell ref="W57:Z57"/>
    <mergeCell ref="AA57:AD57"/>
    <mergeCell ref="AE57:AH57"/>
    <mergeCell ref="AI57:AL57"/>
    <mergeCell ref="AM57:AP57"/>
    <mergeCell ref="AQ57:AT57"/>
    <mergeCell ref="AE56:AH56"/>
    <mergeCell ref="AI56:AL56"/>
    <mergeCell ref="AM56:AP56"/>
    <mergeCell ref="AQ56:AT56"/>
    <mergeCell ref="A56:Q56"/>
    <mergeCell ref="S56:V56"/>
    <mergeCell ref="W56:Z56"/>
    <mergeCell ref="AA56:AD56"/>
    <mergeCell ref="S24:X24"/>
    <mergeCell ref="Y24:AD24"/>
    <mergeCell ref="AE24:AJ24"/>
    <mergeCell ref="AK24:AP24"/>
    <mergeCell ref="S23:X23"/>
    <mergeCell ref="Y23:AD23"/>
    <mergeCell ref="AE23:AJ23"/>
    <mergeCell ref="AK23:AP23"/>
    <mergeCell ref="A1:C3"/>
    <mergeCell ref="D1:Q3"/>
    <mergeCell ref="A23:Q23"/>
    <mergeCell ref="A24:Q24"/>
    <mergeCell ref="AE1:AJ3"/>
    <mergeCell ref="AK1:AP3"/>
    <mergeCell ref="S4:X4"/>
    <mergeCell ref="Y4:AD4"/>
    <mergeCell ref="AE4:AJ4"/>
    <mergeCell ref="AK4:AP4"/>
    <mergeCell ref="S1:X3"/>
    <mergeCell ref="Y1:AD3"/>
    <mergeCell ref="AK5:AP5"/>
    <mergeCell ref="A6:Q6"/>
    <mergeCell ref="S6:X6"/>
    <mergeCell ref="Y6:AD6"/>
    <mergeCell ref="AE6:AJ6"/>
    <mergeCell ref="AK6:AP6"/>
    <mergeCell ref="A5:Q5"/>
    <mergeCell ref="S5:X5"/>
    <mergeCell ref="Y5:AD5"/>
    <mergeCell ref="AE5:AJ5"/>
    <mergeCell ref="AK7:AP7"/>
    <mergeCell ref="A8:Q8"/>
    <mergeCell ref="S8:X8"/>
    <mergeCell ref="Y8:AD8"/>
    <mergeCell ref="AE8:AJ8"/>
    <mergeCell ref="AK8:AP8"/>
    <mergeCell ref="A7:Q7"/>
    <mergeCell ref="S7:X7"/>
    <mergeCell ref="Y7:AD7"/>
    <mergeCell ref="AE7:AJ7"/>
    <mergeCell ref="AK9:AP9"/>
    <mergeCell ref="A10:Q10"/>
    <mergeCell ref="S10:X10"/>
    <mergeCell ref="Y10:AD10"/>
    <mergeCell ref="AE10:AJ10"/>
    <mergeCell ref="AK10:AP10"/>
    <mergeCell ref="A9:Q9"/>
    <mergeCell ref="S9:X9"/>
    <mergeCell ref="Y9:AD9"/>
    <mergeCell ref="AE9:AJ9"/>
    <mergeCell ref="AK11:AP11"/>
    <mergeCell ref="A12:Q12"/>
    <mergeCell ref="S12:X12"/>
    <mergeCell ref="Y12:AD12"/>
    <mergeCell ref="AE12:AJ12"/>
    <mergeCell ref="AK12:AP12"/>
    <mergeCell ref="A11:Q11"/>
    <mergeCell ref="S11:X11"/>
    <mergeCell ref="Y11:AD11"/>
    <mergeCell ref="AE11:AJ11"/>
    <mergeCell ref="AK13:AP13"/>
    <mergeCell ref="A14:Q14"/>
    <mergeCell ref="S14:X14"/>
    <mergeCell ref="Y14:AD14"/>
    <mergeCell ref="AE14:AJ14"/>
    <mergeCell ref="AK14:AP14"/>
    <mergeCell ref="A13:Q13"/>
    <mergeCell ref="S13:X13"/>
    <mergeCell ref="Y13:AD13"/>
    <mergeCell ref="AE13:AJ13"/>
    <mergeCell ref="AK15:AP15"/>
    <mergeCell ref="A16:Q16"/>
    <mergeCell ref="S16:X16"/>
    <mergeCell ref="Y16:AD16"/>
    <mergeCell ref="AE16:AJ16"/>
    <mergeCell ref="AK16:AP16"/>
    <mergeCell ref="A15:Q15"/>
    <mergeCell ref="S15:X15"/>
    <mergeCell ref="Y15:AD15"/>
    <mergeCell ref="AE15:AJ15"/>
    <mergeCell ref="AK17:AP17"/>
    <mergeCell ref="A18:Q18"/>
    <mergeCell ref="S18:X18"/>
    <mergeCell ref="Y18:AD18"/>
    <mergeCell ref="AE18:AJ18"/>
    <mergeCell ref="AK18:AP18"/>
    <mergeCell ref="A17:Q17"/>
    <mergeCell ref="S17:X17"/>
    <mergeCell ref="Y17:AD17"/>
    <mergeCell ref="AE17:AJ17"/>
    <mergeCell ref="AK19:AP19"/>
    <mergeCell ref="A20:Q20"/>
    <mergeCell ref="S20:X20"/>
    <mergeCell ref="Y20:AD20"/>
    <mergeCell ref="AE20:AJ20"/>
    <mergeCell ref="AK20:AP20"/>
    <mergeCell ref="A19:Q19"/>
    <mergeCell ref="S19:X19"/>
    <mergeCell ref="Y19:AD19"/>
    <mergeCell ref="AE19:AJ19"/>
    <mergeCell ref="AK22:AP22"/>
    <mergeCell ref="AK21:AP21"/>
    <mergeCell ref="A21:Q21"/>
    <mergeCell ref="S21:X21"/>
    <mergeCell ref="Y21:AD21"/>
    <mergeCell ref="AE21:AJ21"/>
    <mergeCell ref="A22:Q22"/>
    <mergeCell ref="S22:X22"/>
    <mergeCell ref="Y22:AD22"/>
    <mergeCell ref="AE22:AJ22"/>
    <mergeCell ref="S27:Z29"/>
    <mergeCell ref="AA27:AH29"/>
    <mergeCell ref="A27:C29"/>
    <mergeCell ref="D27:Q29"/>
    <mergeCell ref="AI27:AP29"/>
    <mergeCell ref="AQ27:AT31"/>
    <mergeCell ref="AU27:BB29"/>
    <mergeCell ref="S30:V31"/>
    <mergeCell ref="W30:Z31"/>
    <mergeCell ref="AA30:AD31"/>
    <mergeCell ref="AE30:AH31"/>
    <mergeCell ref="AI30:AL31"/>
    <mergeCell ref="AM30:AP31"/>
    <mergeCell ref="AU30:AX31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A33:Q33"/>
    <mergeCell ref="S33:V33"/>
    <mergeCell ref="W33:Z33"/>
    <mergeCell ref="AA33:AD33"/>
    <mergeCell ref="AE33:AH33"/>
    <mergeCell ref="AI33:AL33"/>
    <mergeCell ref="AM33:AP33"/>
    <mergeCell ref="AQ33:AT33"/>
    <mergeCell ref="A34:Q34"/>
    <mergeCell ref="S34:V34"/>
    <mergeCell ref="W34:Z34"/>
    <mergeCell ref="AA34:AD34"/>
    <mergeCell ref="AE34:AH34"/>
    <mergeCell ref="AI34:AL34"/>
    <mergeCell ref="AM34:AP34"/>
    <mergeCell ref="AQ34:AT34"/>
    <mergeCell ref="A35:Q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A36:Q36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A37:Q37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AY37:BB37"/>
    <mergeCell ref="A38:Q38"/>
    <mergeCell ref="S38:V38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A39:Q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AY39:BB39"/>
    <mergeCell ref="A40:Q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A41:Q41"/>
    <mergeCell ref="S41:V41"/>
    <mergeCell ref="W41:Z41"/>
    <mergeCell ref="AA41:AD41"/>
    <mergeCell ref="AE41:AH41"/>
    <mergeCell ref="AI41:AL41"/>
    <mergeCell ref="AM41:AP41"/>
    <mergeCell ref="AQ41:AT41"/>
    <mergeCell ref="AU41:AX41"/>
    <mergeCell ref="AY41:BB41"/>
    <mergeCell ref="A42:Q42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A43:Q43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AY43:BB43"/>
    <mergeCell ref="A44:Q44"/>
    <mergeCell ref="S44:V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A45:Q45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AY45:BB45"/>
    <mergeCell ref="A46:Q46"/>
    <mergeCell ref="S46:V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A47:Q47"/>
    <mergeCell ref="S47:V47"/>
    <mergeCell ref="W47:Z47"/>
    <mergeCell ref="AA47:AD47"/>
    <mergeCell ref="AE47:AH47"/>
    <mergeCell ref="AI47:AL47"/>
    <mergeCell ref="AM47:AP47"/>
    <mergeCell ref="AQ47:AT47"/>
    <mergeCell ref="AU47:AX47"/>
    <mergeCell ref="AY47:BB47"/>
    <mergeCell ref="A48:Q48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A49:Q49"/>
    <mergeCell ref="S49:V49"/>
    <mergeCell ref="W49:Z49"/>
    <mergeCell ref="AA49:AD49"/>
    <mergeCell ref="AE49:AH49"/>
    <mergeCell ref="AI49:AL49"/>
    <mergeCell ref="AM49:AP49"/>
    <mergeCell ref="AQ49:AT49"/>
    <mergeCell ref="AU49:AX49"/>
    <mergeCell ref="AY49:BB49"/>
    <mergeCell ref="A50:Q50"/>
    <mergeCell ref="S50:V50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A51:Q51"/>
    <mergeCell ref="S51:V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A52:Q52"/>
    <mergeCell ref="S52:V52"/>
    <mergeCell ref="W52:Z52"/>
    <mergeCell ref="AA52:AD52"/>
    <mergeCell ref="AE52:AH52"/>
    <mergeCell ref="AI52:AL52"/>
    <mergeCell ref="AM52:AP52"/>
    <mergeCell ref="AQ52:AT52"/>
    <mergeCell ref="AU52:AX52"/>
    <mergeCell ref="AY52:BB52"/>
    <mergeCell ref="A53:Q53"/>
    <mergeCell ref="S53:V53"/>
    <mergeCell ref="W53:Z53"/>
    <mergeCell ref="AA53:AD53"/>
    <mergeCell ref="AE53:AH53"/>
    <mergeCell ref="AI53:AL53"/>
    <mergeCell ref="AM53:AP53"/>
    <mergeCell ref="AQ53:AT53"/>
    <mergeCell ref="AU53:AX53"/>
    <mergeCell ref="AY53:BB53"/>
    <mergeCell ref="A54:Q54"/>
    <mergeCell ref="S54:V54"/>
    <mergeCell ref="W54:Z54"/>
    <mergeCell ref="AA54:AD54"/>
    <mergeCell ref="AE54:AH54"/>
    <mergeCell ref="AI54:AL54"/>
    <mergeCell ref="AM54:AP54"/>
    <mergeCell ref="AQ54:AT54"/>
    <mergeCell ref="AE55:AH55"/>
    <mergeCell ref="AI55:AL55"/>
    <mergeCell ref="AM55:AP55"/>
    <mergeCell ref="AQ55:AT55"/>
    <mergeCell ref="A55:Q55"/>
    <mergeCell ref="S55:V55"/>
    <mergeCell ref="W55:Z55"/>
    <mergeCell ref="AA55:AD55"/>
    <mergeCell ref="AU55:AX55"/>
    <mergeCell ref="AY55:BB55"/>
    <mergeCell ref="AU54:AX54"/>
    <mergeCell ref="AY54:BB54"/>
  </mergeCells>
  <printOptions/>
  <pageMargins left="0.46" right="0.37" top="0.5" bottom="0.84" header="0.36" footer="0.66"/>
  <pageSetup blackAndWhite="1" fitToHeight="1" fitToWidth="1" horizontalDpi="360" verticalDpi="360" orientation="portrait" paperSize="9" scale="60" r:id="rId1"/>
  <headerFooter alignWithMargins="0">
    <oddHeader>&amp;LSTA4TAG&amp;R6.oldal</oddHeader>
    <oddFooter>&amp;R/tag adatlap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6"/>
  <sheetViews>
    <sheetView workbookViewId="0" topLeftCell="A1">
      <selection activeCell="A15" sqref="A15:AA15"/>
    </sheetView>
  </sheetViews>
  <sheetFormatPr defaultColWidth="9.140625" defaultRowHeight="12.75"/>
  <cols>
    <col min="1" max="3" width="3.28125" style="14" customWidth="1"/>
    <col min="4" max="27" width="2.7109375" style="14" customWidth="1"/>
    <col min="28" max="28" width="3.57421875" style="14" customWidth="1"/>
    <col min="29" max="32" width="2.7109375" style="14" customWidth="1"/>
    <col min="33" max="33" width="3.140625" style="14" customWidth="1"/>
    <col min="34" max="63" width="2.7109375" style="14" customWidth="1"/>
    <col min="64" max="81" width="2.57421875" style="14" customWidth="1"/>
    <col min="82" max="16384" width="2.7109375" style="14" customWidth="1"/>
  </cols>
  <sheetData>
    <row r="1" spans="1:82" ht="19.5" customHeight="1">
      <c r="A1" s="207" t="s">
        <v>119</v>
      </c>
      <c r="B1" s="208"/>
      <c r="C1" s="299"/>
      <c r="D1" s="237" t="s">
        <v>120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12"/>
      <c r="AC1" s="201" t="s">
        <v>335</v>
      </c>
      <c r="AD1" s="201"/>
      <c r="AE1" s="201"/>
      <c r="AF1" s="201"/>
      <c r="AG1" s="201"/>
      <c r="AH1" s="201" t="s">
        <v>51</v>
      </c>
      <c r="AI1" s="201"/>
      <c r="AJ1" s="201"/>
      <c r="AK1" s="201"/>
      <c r="AL1" s="201"/>
      <c r="AM1" s="201" t="s">
        <v>52</v>
      </c>
      <c r="AN1" s="201"/>
      <c r="AO1" s="201"/>
      <c r="AP1" s="201"/>
      <c r="AQ1" s="201"/>
      <c r="AR1" s="201" t="s">
        <v>121</v>
      </c>
      <c r="AS1" s="201"/>
      <c r="AT1" s="201"/>
      <c r="AU1" s="201"/>
      <c r="AV1" s="201"/>
      <c r="AW1" s="201" t="s">
        <v>54</v>
      </c>
      <c r="AX1" s="201"/>
      <c r="AY1" s="201"/>
      <c r="AZ1" s="201"/>
      <c r="BA1" s="201"/>
      <c r="BB1" s="201" t="s">
        <v>32</v>
      </c>
      <c r="BC1" s="201"/>
      <c r="BD1" s="201"/>
      <c r="BE1" s="201"/>
      <c r="BF1" s="201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82" ht="19.5" customHeight="1">
      <c r="A2" s="321"/>
      <c r="B2" s="322"/>
      <c r="C2" s="323"/>
      <c r="D2" s="383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12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3" spans="1:82" ht="24" customHeight="1" thickBot="1">
      <c r="A3" s="210"/>
      <c r="B3" s="211"/>
      <c r="C3" s="300"/>
      <c r="D3" s="383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12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10"/>
      <c r="CB3" s="12"/>
      <c r="CC3" s="12"/>
      <c r="CD3" s="12"/>
    </row>
    <row r="4" spans="1:82" ht="19.5" customHeight="1">
      <c r="A4" s="12"/>
      <c r="B4" s="1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2"/>
      <c r="Q4" s="12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01"/>
      <c r="BC4" s="201"/>
      <c r="BD4" s="201"/>
      <c r="BE4" s="201"/>
      <c r="BF4" s="201"/>
      <c r="BG4" s="12"/>
      <c r="BH4" s="12"/>
      <c r="BI4" s="12"/>
      <c r="BJ4" s="12"/>
      <c r="BK4" s="12"/>
      <c r="BL4" s="12"/>
      <c r="BM4" s="12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12"/>
    </row>
    <row r="5" spans="1:82" ht="19.5" customHeight="1">
      <c r="A5" s="12"/>
      <c r="B5" s="1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2"/>
      <c r="Q5" s="12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01"/>
      <c r="BC5" s="201"/>
      <c r="BD5" s="201"/>
      <c r="BE5" s="201"/>
      <c r="BF5" s="201"/>
      <c r="BG5" s="12"/>
      <c r="BH5" s="12"/>
      <c r="BI5" s="12"/>
      <c r="BJ5" s="12"/>
      <c r="BK5" s="12"/>
      <c r="BL5" s="12"/>
      <c r="BM5" s="12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12"/>
    </row>
    <row r="6" spans="1:82" ht="19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369">
        <v>1</v>
      </c>
      <c r="AD6" s="369"/>
      <c r="AE6" s="369"/>
      <c r="AF6" s="369"/>
      <c r="AG6" s="369"/>
      <c r="AH6" s="369">
        <v>2</v>
      </c>
      <c r="AI6" s="369"/>
      <c r="AJ6" s="369"/>
      <c r="AK6" s="369"/>
      <c r="AL6" s="369"/>
      <c r="AM6" s="369">
        <v>3</v>
      </c>
      <c r="AN6" s="369"/>
      <c r="AO6" s="369"/>
      <c r="AP6" s="369"/>
      <c r="AQ6" s="369"/>
      <c r="AR6" s="369">
        <v>4</v>
      </c>
      <c r="AS6" s="369"/>
      <c r="AT6" s="369"/>
      <c r="AU6" s="369"/>
      <c r="AV6" s="369"/>
      <c r="AW6" s="369">
        <v>5</v>
      </c>
      <c r="AX6" s="369"/>
      <c r="AY6" s="369"/>
      <c r="AZ6" s="369"/>
      <c r="BA6" s="369"/>
      <c r="BB6" s="199" t="s">
        <v>275</v>
      </c>
      <c r="BC6" s="198"/>
      <c r="BD6" s="198"/>
      <c r="BE6" s="198"/>
      <c r="BF6" s="198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86"/>
      <c r="CC6" s="12"/>
      <c r="CD6" s="12"/>
    </row>
    <row r="7" spans="1:82" ht="19.5" customHeight="1">
      <c r="A7" s="403" t="s">
        <v>246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5"/>
      <c r="S7" s="405"/>
      <c r="T7" s="405"/>
      <c r="U7" s="405"/>
      <c r="V7" s="405"/>
      <c r="W7" s="405"/>
      <c r="X7" s="405"/>
      <c r="Y7" s="405"/>
      <c r="Z7" s="405"/>
      <c r="AA7" s="406"/>
      <c r="AB7" s="100">
        <v>1</v>
      </c>
      <c r="AC7" s="407">
        <f>Sheet2!AT12</f>
        <v>0</v>
      </c>
      <c r="AD7" s="407"/>
      <c r="AE7" s="407"/>
      <c r="AF7" s="407"/>
      <c r="AG7" s="407"/>
      <c r="AH7" s="407">
        <f>Sheet2!AT13</f>
        <v>0</v>
      </c>
      <c r="AI7" s="407"/>
      <c r="AJ7" s="407"/>
      <c r="AK7" s="407"/>
      <c r="AL7" s="407"/>
      <c r="AM7" s="407">
        <f>Sheet2!AT14</f>
        <v>0</v>
      </c>
      <c r="AN7" s="407"/>
      <c r="AO7" s="407"/>
      <c r="AP7" s="407"/>
      <c r="AQ7" s="407"/>
      <c r="AR7" s="407" t="e">
        <f>Sheet2!#REF!</f>
        <v>#REF!</v>
      </c>
      <c r="AS7" s="407"/>
      <c r="AT7" s="407"/>
      <c r="AU7" s="407"/>
      <c r="AV7" s="407"/>
      <c r="AW7" s="367">
        <f>Sheet3!X9</f>
        <v>0</v>
      </c>
      <c r="AX7" s="367"/>
      <c r="AY7" s="367"/>
      <c r="AZ7" s="367"/>
      <c r="BA7" s="367"/>
      <c r="BB7" s="397" t="e">
        <f>SUM(AC7:AV7)</f>
        <v>#REF!</v>
      </c>
      <c r="BC7" s="317"/>
      <c r="BD7" s="317"/>
      <c r="BE7" s="317"/>
      <c r="BF7" s="317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</row>
    <row r="8" spans="1:82" ht="19.5" customHeight="1">
      <c r="A8" s="398" t="s">
        <v>123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400"/>
      <c r="AB8" s="34">
        <v>2</v>
      </c>
      <c r="AC8" s="166"/>
      <c r="AD8" s="167"/>
      <c r="AE8" s="167"/>
      <c r="AF8" s="167"/>
      <c r="AG8" s="167"/>
      <c r="AH8" s="166"/>
      <c r="AI8" s="167"/>
      <c r="AJ8" s="167"/>
      <c r="AK8" s="167"/>
      <c r="AL8" s="167"/>
      <c r="AM8" s="166"/>
      <c r="AN8" s="167"/>
      <c r="AO8" s="167"/>
      <c r="AP8" s="167"/>
      <c r="AQ8" s="167"/>
      <c r="AR8" s="402"/>
      <c r="AS8" s="402"/>
      <c r="AT8" s="402"/>
      <c r="AU8" s="402"/>
      <c r="AV8" s="402"/>
      <c r="AW8" s="396"/>
      <c r="AX8" s="396"/>
      <c r="AY8" s="396"/>
      <c r="AZ8" s="396"/>
      <c r="BA8" s="396"/>
      <c r="BB8" s="397">
        <f aca="true" t="shared" si="0" ref="BB8:BB16">SUM(AC8:AV8)</f>
        <v>0</v>
      </c>
      <c r="BC8" s="317"/>
      <c r="BD8" s="317"/>
      <c r="BE8" s="317"/>
      <c r="BF8" s="317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1:82" ht="19.5" customHeight="1">
      <c r="A9" s="398" t="s">
        <v>124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400"/>
      <c r="AB9" s="34">
        <v>3</v>
      </c>
      <c r="AC9" s="166"/>
      <c r="AD9" s="167"/>
      <c r="AE9" s="167"/>
      <c r="AF9" s="167"/>
      <c r="AG9" s="167"/>
      <c r="AH9" s="166"/>
      <c r="AI9" s="167"/>
      <c r="AJ9" s="167"/>
      <c r="AK9" s="167"/>
      <c r="AL9" s="167"/>
      <c r="AM9" s="166"/>
      <c r="AN9" s="167"/>
      <c r="AO9" s="167"/>
      <c r="AP9" s="167"/>
      <c r="AQ9" s="167"/>
      <c r="AR9" s="402"/>
      <c r="AS9" s="402"/>
      <c r="AT9" s="402"/>
      <c r="AU9" s="402"/>
      <c r="AV9" s="402"/>
      <c r="AW9" s="396"/>
      <c r="AX9" s="396"/>
      <c r="AY9" s="396"/>
      <c r="AZ9" s="396"/>
      <c r="BA9" s="396"/>
      <c r="BB9" s="397">
        <f t="shared" si="0"/>
        <v>0</v>
      </c>
      <c r="BC9" s="317"/>
      <c r="BD9" s="317"/>
      <c r="BE9" s="317"/>
      <c r="BF9" s="317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spans="1:82" ht="19.5" customHeight="1">
      <c r="A10" s="398" t="s">
        <v>125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400"/>
      <c r="AB10" s="34">
        <v>4</v>
      </c>
      <c r="AC10" s="166"/>
      <c r="AD10" s="167"/>
      <c r="AE10" s="167"/>
      <c r="AF10" s="167"/>
      <c r="AG10" s="167"/>
      <c r="AH10" s="166"/>
      <c r="AI10" s="167"/>
      <c r="AJ10" s="167"/>
      <c r="AK10" s="167"/>
      <c r="AL10" s="167"/>
      <c r="AM10" s="166"/>
      <c r="AN10" s="167"/>
      <c r="AO10" s="167"/>
      <c r="AP10" s="167"/>
      <c r="AQ10" s="167"/>
      <c r="AR10" s="166"/>
      <c r="AS10" s="167"/>
      <c r="AT10" s="167"/>
      <c r="AU10" s="167"/>
      <c r="AV10" s="167"/>
      <c r="AW10" s="396"/>
      <c r="AX10" s="396"/>
      <c r="AY10" s="396"/>
      <c r="AZ10" s="396"/>
      <c r="BA10" s="396"/>
      <c r="BB10" s="397">
        <f t="shared" si="0"/>
        <v>0</v>
      </c>
      <c r="BC10" s="317"/>
      <c r="BD10" s="317"/>
      <c r="BE10" s="317"/>
      <c r="BF10" s="317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</row>
    <row r="11" spans="1:82" ht="24" customHeight="1">
      <c r="A11" s="401" t="s">
        <v>306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400"/>
      <c r="AB11" s="34">
        <v>5</v>
      </c>
      <c r="AC11" s="166"/>
      <c r="AD11" s="167"/>
      <c r="AE11" s="167"/>
      <c r="AF11" s="167"/>
      <c r="AG11" s="167"/>
      <c r="AH11" s="166"/>
      <c r="AI11" s="167"/>
      <c r="AJ11" s="167"/>
      <c r="AK11" s="167"/>
      <c r="AL11" s="167"/>
      <c r="AM11" s="166"/>
      <c r="AN11" s="167"/>
      <c r="AO11" s="167"/>
      <c r="AP11" s="167"/>
      <c r="AQ11" s="167"/>
      <c r="AR11" s="166"/>
      <c r="AS11" s="167"/>
      <c r="AT11" s="167"/>
      <c r="AU11" s="167"/>
      <c r="AV11" s="167"/>
      <c r="AW11" s="396"/>
      <c r="AX11" s="396"/>
      <c r="AY11" s="396"/>
      <c r="AZ11" s="396"/>
      <c r="BA11" s="396"/>
      <c r="BB11" s="397">
        <f t="shared" si="0"/>
        <v>0</v>
      </c>
      <c r="BC11" s="317"/>
      <c r="BD11" s="317"/>
      <c r="BE11" s="317"/>
      <c r="BF11" s="317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1:82" ht="24" customHeight="1">
      <c r="A12" s="401" t="s">
        <v>342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400"/>
      <c r="AB12" s="34">
        <v>6</v>
      </c>
      <c r="AC12" s="413"/>
      <c r="AD12" s="414"/>
      <c r="AE12" s="414"/>
      <c r="AF12" s="414"/>
      <c r="AG12" s="415"/>
      <c r="AH12" s="413"/>
      <c r="AI12" s="414"/>
      <c r="AJ12" s="414"/>
      <c r="AK12" s="414"/>
      <c r="AL12" s="415"/>
      <c r="AM12" s="413"/>
      <c r="AN12" s="414"/>
      <c r="AO12" s="414"/>
      <c r="AP12" s="414"/>
      <c r="AQ12" s="415"/>
      <c r="AR12" s="413"/>
      <c r="AS12" s="414"/>
      <c r="AT12" s="414"/>
      <c r="AU12" s="414"/>
      <c r="AV12" s="415"/>
      <c r="AW12" s="410"/>
      <c r="AX12" s="411"/>
      <c r="AY12" s="411"/>
      <c r="AZ12" s="411"/>
      <c r="BA12" s="412"/>
      <c r="BB12" s="397">
        <f>SUM(AC12:AV12)</f>
        <v>0</v>
      </c>
      <c r="BC12" s="317"/>
      <c r="BD12" s="317"/>
      <c r="BE12" s="317"/>
      <c r="BF12" s="317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</row>
    <row r="13" spans="1:82" ht="24" customHeight="1">
      <c r="A13" s="401" t="s">
        <v>247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400"/>
      <c r="AB13" s="34">
        <v>7</v>
      </c>
      <c r="AC13" s="173">
        <f>Sheet2!CH12</f>
        <v>0</v>
      </c>
      <c r="AD13" s="174"/>
      <c r="AE13" s="174"/>
      <c r="AF13" s="174"/>
      <c r="AG13" s="174"/>
      <c r="AH13" s="173">
        <f>Sheet2!CH13</f>
        <v>0</v>
      </c>
      <c r="AI13" s="174"/>
      <c r="AJ13" s="174"/>
      <c r="AK13" s="174"/>
      <c r="AL13" s="174"/>
      <c r="AM13" s="173">
        <f>Sheet2!CH14</f>
        <v>0</v>
      </c>
      <c r="AN13" s="174"/>
      <c r="AO13" s="174"/>
      <c r="AP13" s="174"/>
      <c r="AQ13" s="174"/>
      <c r="AR13" s="173" t="e">
        <f>Sheet2!#REF!</f>
        <v>#REF!</v>
      </c>
      <c r="AS13" s="174"/>
      <c r="AT13" s="174"/>
      <c r="AU13" s="174"/>
      <c r="AV13" s="174"/>
      <c r="AW13" s="317">
        <f>Sheet3!BB9</f>
        <v>0</v>
      </c>
      <c r="AX13" s="317"/>
      <c r="AY13" s="317"/>
      <c r="AZ13" s="317"/>
      <c r="BA13" s="317"/>
      <c r="BB13" s="397" t="e">
        <f t="shared" si="0"/>
        <v>#REF!</v>
      </c>
      <c r="BC13" s="317"/>
      <c r="BD13" s="317"/>
      <c r="BE13" s="317"/>
      <c r="BF13" s="317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1:82" ht="24" customHeight="1">
      <c r="A14" s="401" t="s">
        <v>276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400"/>
      <c r="AB14" s="34">
        <v>8</v>
      </c>
      <c r="AC14" s="173">
        <f>Sheet2!CM12</f>
        <v>0</v>
      </c>
      <c r="AD14" s="174"/>
      <c r="AE14" s="174"/>
      <c r="AF14" s="174"/>
      <c r="AG14" s="174"/>
      <c r="AH14" s="173">
        <f>Sheet2!CM13</f>
        <v>0</v>
      </c>
      <c r="AI14" s="174"/>
      <c r="AJ14" s="174"/>
      <c r="AK14" s="174"/>
      <c r="AL14" s="174"/>
      <c r="AM14" s="173">
        <f>Sheet2!CM14</f>
        <v>0</v>
      </c>
      <c r="AN14" s="174"/>
      <c r="AO14" s="174"/>
      <c r="AP14" s="174"/>
      <c r="AQ14" s="174"/>
      <c r="AR14" s="173" t="e">
        <f>Sheet2!#REF!</f>
        <v>#REF!</v>
      </c>
      <c r="AS14" s="174"/>
      <c r="AT14" s="174"/>
      <c r="AU14" s="174"/>
      <c r="AV14" s="174"/>
      <c r="AW14" s="317">
        <f>Sheet3!BG9</f>
        <v>0</v>
      </c>
      <c r="AX14" s="317"/>
      <c r="AY14" s="317"/>
      <c r="AZ14" s="317"/>
      <c r="BA14" s="317"/>
      <c r="BB14" s="397" t="e">
        <f t="shared" si="0"/>
        <v>#REF!</v>
      </c>
      <c r="BC14" s="317"/>
      <c r="BD14" s="317"/>
      <c r="BE14" s="317"/>
      <c r="BF14" s="317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1:82" ht="24" customHeight="1">
      <c r="A15" s="398" t="s">
        <v>126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400"/>
      <c r="AB15" s="34">
        <v>9</v>
      </c>
      <c r="AC15" s="166"/>
      <c r="AD15" s="167"/>
      <c r="AE15" s="167"/>
      <c r="AF15" s="167"/>
      <c r="AG15" s="167"/>
      <c r="AH15" s="166"/>
      <c r="AI15" s="167"/>
      <c r="AJ15" s="167"/>
      <c r="AK15" s="167"/>
      <c r="AL15" s="167"/>
      <c r="AM15" s="166"/>
      <c r="AN15" s="167"/>
      <c r="AO15" s="167"/>
      <c r="AP15" s="167"/>
      <c r="AQ15" s="167"/>
      <c r="AR15" s="166"/>
      <c r="AS15" s="167"/>
      <c r="AT15" s="167"/>
      <c r="AU15" s="167"/>
      <c r="AV15" s="167"/>
      <c r="AW15" s="396"/>
      <c r="AX15" s="396"/>
      <c r="AY15" s="396"/>
      <c r="AZ15" s="396"/>
      <c r="BA15" s="396"/>
      <c r="BB15" s="397">
        <f t="shared" si="0"/>
        <v>0</v>
      </c>
      <c r="BC15" s="317"/>
      <c r="BD15" s="317"/>
      <c r="BE15" s="317"/>
      <c r="BF15" s="317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1:82" ht="24" customHeight="1">
      <c r="A16" s="398" t="s">
        <v>127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400"/>
      <c r="AB16" s="34">
        <v>10</v>
      </c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396"/>
      <c r="AX16" s="396"/>
      <c r="AY16" s="396"/>
      <c r="AZ16" s="396"/>
      <c r="BA16" s="396"/>
      <c r="BB16" s="397">
        <f t="shared" si="0"/>
        <v>0</v>
      </c>
      <c r="BC16" s="317"/>
      <c r="BD16" s="317"/>
      <c r="BE16" s="317"/>
      <c r="BF16" s="317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1:82" ht="24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1:82" ht="24" customHeight="1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1:82" ht="19.5" customHeight="1">
      <c r="A19" s="387" t="s">
        <v>128</v>
      </c>
      <c r="B19" s="388"/>
      <c r="C19" s="389"/>
      <c r="D19" s="384" t="s">
        <v>129</v>
      </c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12"/>
      <c r="P19" s="201" t="s">
        <v>130</v>
      </c>
      <c r="Q19" s="201"/>
      <c r="R19" s="201"/>
      <c r="S19" s="201"/>
      <c r="T19" s="201"/>
      <c r="U19" s="201"/>
      <c r="V19" s="201" t="s">
        <v>131</v>
      </c>
      <c r="W19" s="201"/>
      <c r="X19" s="201"/>
      <c r="Y19" s="201"/>
      <c r="Z19" s="201"/>
      <c r="AA19" s="201"/>
      <c r="AB19" s="201" t="s">
        <v>132</v>
      </c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12"/>
    </row>
    <row r="20" spans="1:82" ht="19.5" customHeight="1">
      <c r="A20" s="390"/>
      <c r="B20" s="391"/>
      <c r="C20" s="392"/>
      <c r="D20" s="386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12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 t="s">
        <v>133</v>
      </c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 t="s">
        <v>134</v>
      </c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12"/>
    </row>
    <row r="21" spans="1:82" ht="24" customHeight="1" thickBot="1">
      <c r="A21" s="393"/>
      <c r="B21" s="394"/>
      <c r="C21" s="395"/>
      <c r="D21" s="386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12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 t="s">
        <v>135</v>
      </c>
      <c r="AC21" s="201"/>
      <c r="AD21" s="201"/>
      <c r="AE21" s="201"/>
      <c r="AF21" s="201"/>
      <c r="AG21" s="201"/>
      <c r="AH21" s="201" t="s">
        <v>136</v>
      </c>
      <c r="AI21" s="201"/>
      <c r="AJ21" s="201"/>
      <c r="AK21" s="201"/>
      <c r="AL21" s="201"/>
      <c r="AM21" s="201"/>
      <c r="AN21" s="201" t="s">
        <v>137</v>
      </c>
      <c r="AO21" s="201"/>
      <c r="AP21" s="201"/>
      <c r="AQ21" s="201"/>
      <c r="AR21" s="201"/>
      <c r="AS21" s="201"/>
      <c r="AT21" s="201" t="s">
        <v>138</v>
      </c>
      <c r="AU21" s="201"/>
      <c r="AV21" s="201"/>
      <c r="AW21" s="201"/>
      <c r="AX21" s="201"/>
      <c r="AY21" s="201"/>
      <c r="AZ21" s="201" t="s">
        <v>137</v>
      </c>
      <c r="BA21" s="201"/>
      <c r="BB21" s="201"/>
      <c r="BC21" s="201"/>
      <c r="BD21" s="201"/>
      <c r="BE21" s="201"/>
      <c r="BF21" s="201" t="s">
        <v>138</v>
      </c>
      <c r="BG21" s="201"/>
      <c r="BH21" s="201"/>
      <c r="BI21" s="201"/>
      <c r="BJ21" s="201"/>
      <c r="BK21" s="201"/>
      <c r="BL21" s="201" t="s">
        <v>139</v>
      </c>
      <c r="BM21" s="201"/>
      <c r="BN21" s="201"/>
      <c r="BO21" s="201"/>
      <c r="BP21" s="201"/>
      <c r="BQ21" s="201"/>
      <c r="BR21" s="201" t="s">
        <v>140</v>
      </c>
      <c r="BS21" s="201"/>
      <c r="BT21" s="201"/>
      <c r="BU21" s="201"/>
      <c r="BV21" s="201"/>
      <c r="BW21" s="201"/>
      <c r="BX21" s="201" t="s">
        <v>141</v>
      </c>
      <c r="BY21" s="201"/>
      <c r="BZ21" s="201"/>
      <c r="CA21" s="201"/>
      <c r="CB21" s="201"/>
      <c r="CC21" s="201"/>
      <c r="CD21" s="12"/>
    </row>
    <row r="22" spans="1:82" ht="24" customHeight="1">
      <c r="A22" s="12"/>
      <c r="B22" s="1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2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12"/>
    </row>
    <row r="23" spans="1:82" ht="24" customHeight="1">
      <c r="A23" s="12"/>
      <c r="B23" s="1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2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12"/>
    </row>
    <row r="24" spans="1:82" ht="24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99" t="s">
        <v>248</v>
      </c>
      <c r="Q24" s="198"/>
      <c r="R24" s="198"/>
      <c r="S24" s="198"/>
      <c r="T24" s="198"/>
      <c r="U24" s="198"/>
      <c r="V24" s="198">
        <v>2</v>
      </c>
      <c r="W24" s="198"/>
      <c r="X24" s="198"/>
      <c r="Y24" s="198"/>
      <c r="Z24" s="198"/>
      <c r="AA24" s="198"/>
      <c r="AB24" s="198">
        <v>3</v>
      </c>
      <c r="AC24" s="198"/>
      <c r="AD24" s="198"/>
      <c r="AE24" s="198"/>
      <c r="AF24" s="198"/>
      <c r="AG24" s="198"/>
      <c r="AH24" s="198">
        <v>4</v>
      </c>
      <c r="AI24" s="198"/>
      <c r="AJ24" s="198"/>
      <c r="AK24" s="198"/>
      <c r="AL24" s="198"/>
      <c r="AM24" s="198"/>
      <c r="AN24" s="198">
        <v>5</v>
      </c>
      <c r="AO24" s="198"/>
      <c r="AP24" s="198"/>
      <c r="AQ24" s="198"/>
      <c r="AR24" s="198"/>
      <c r="AS24" s="198"/>
      <c r="AT24" s="198">
        <v>6</v>
      </c>
      <c r="AU24" s="198"/>
      <c r="AV24" s="198"/>
      <c r="AW24" s="198"/>
      <c r="AX24" s="198"/>
      <c r="AY24" s="198"/>
      <c r="AZ24" s="198">
        <v>7</v>
      </c>
      <c r="BA24" s="198"/>
      <c r="BB24" s="198"/>
      <c r="BC24" s="198"/>
      <c r="BD24" s="198"/>
      <c r="BE24" s="198"/>
      <c r="BF24" s="198">
        <v>8</v>
      </c>
      <c r="BG24" s="198"/>
      <c r="BH24" s="198"/>
      <c r="BI24" s="198"/>
      <c r="BJ24" s="198"/>
      <c r="BK24" s="198"/>
      <c r="BL24" s="198">
        <v>9</v>
      </c>
      <c r="BM24" s="198"/>
      <c r="BN24" s="198"/>
      <c r="BO24" s="198"/>
      <c r="BP24" s="198"/>
      <c r="BQ24" s="198"/>
      <c r="BR24" s="198">
        <v>10</v>
      </c>
      <c r="BS24" s="198"/>
      <c r="BT24" s="198"/>
      <c r="BU24" s="198"/>
      <c r="BV24" s="198"/>
      <c r="BW24" s="198"/>
      <c r="BX24" s="198">
        <v>11</v>
      </c>
      <c r="BY24" s="198"/>
      <c r="BZ24" s="198"/>
      <c r="CA24" s="198"/>
      <c r="CB24" s="198"/>
      <c r="CC24" s="198"/>
      <c r="CD24" s="12"/>
    </row>
    <row r="25" spans="1:82" ht="24" customHeight="1">
      <c r="A25" s="357" t="s">
        <v>334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4">
        <v>1</v>
      </c>
      <c r="P25" s="173">
        <f>SUM(V25:BX25)</f>
        <v>0</v>
      </c>
      <c r="Q25" s="174"/>
      <c r="R25" s="174"/>
      <c r="S25" s="174"/>
      <c r="T25" s="174"/>
      <c r="U25" s="174"/>
      <c r="V25" s="166"/>
      <c r="W25" s="167"/>
      <c r="X25" s="167"/>
      <c r="Y25" s="167"/>
      <c r="Z25" s="167"/>
      <c r="AA25" s="167"/>
      <c r="AB25" s="166"/>
      <c r="AC25" s="167"/>
      <c r="AD25" s="167"/>
      <c r="AE25" s="167"/>
      <c r="AF25" s="167"/>
      <c r="AG25" s="167"/>
      <c r="AH25" s="166"/>
      <c r="AI25" s="167"/>
      <c r="AJ25" s="167"/>
      <c r="AK25" s="167"/>
      <c r="AL25" s="167"/>
      <c r="AM25" s="167"/>
      <c r="AN25" s="166"/>
      <c r="AO25" s="167"/>
      <c r="AP25" s="167"/>
      <c r="AQ25" s="167"/>
      <c r="AR25" s="167"/>
      <c r="AS25" s="167"/>
      <c r="AT25" s="166"/>
      <c r="AU25" s="167"/>
      <c r="AV25" s="167"/>
      <c r="AW25" s="167"/>
      <c r="AX25" s="167"/>
      <c r="AY25" s="167"/>
      <c r="AZ25" s="166"/>
      <c r="BA25" s="167"/>
      <c r="BB25" s="167"/>
      <c r="BC25" s="167"/>
      <c r="BD25" s="167"/>
      <c r="BE25" s="167"/>
      <c r="BF25" s="166"/>
      <c r="BG25" s="167"/>
      <c r="BH25" s="167"/>
      <c r="BI25" s="167"/>
      <c r="BJ25" s="167"/>
      <c r="BK25" s="167"/>
      <c r="BL25" s="166"/>
      <c r="BM25" s="167"/>
      <c r="BN25" s="167"/>
      <c r="BO25" s="167"/>
      <c r="BP25" s="167"/>
      <c r="BQ25" s="167"/>
      <c r="BR25" s="166"/>
      <c r="BS25" s="167"/>
      <c r="BT25" s="167"/>
      <c r="BU25" s="167"/>
      <c r="BV25" s="167"/>
      <c r="BW25" s="167"/>
      <c r="BX25" s="166"/>
      <c r="BY25" s="167"/>
      <c r="BZ25" s="167"/>
      <c r="CA25" s="167"/>
      <c r="CB25" s="167"/>
      <c r="CC25" s="167"/>
      <c r="CD25" s="12"/>
    </row>
    <row r="26" spans="1:82" ht="24" customHeight="1">
      <c r="A26" s="357" t="s">
        <v>142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4">
        <v>2</v>
      </c>
      <c r="P26" s="173">
        <f aca="true" t="shared" si="1" ref="P26:P35">SUM(V26:BX26)</f>
        <v>0</v>
      </c>
      <c r="Q26" s="174"/>
      <c r="R26" s="174"/>
      <c r="S26" s="174"/>
      <c r="T26" s="174"/>
      <c r="U26" s="174"/>
      <c r="V26" s="166"/>
      <c r="W26" s="167"/>
      <c r="X26" s="167"/>
      <c r="Y26" s="167"/>
      <c r="Z26" s="167"/>
      <c r="AA26" s="167"/>
      <c r="AB26" s="166"/>
      <c r="AC26" s="167"/>
      <c r="AD26" s="167"/>
      <c r="AE26" s="167"/>
      <c r="AF26" s="167"/>
      <c r="AG26" s="167"/>
      <c r="AH26" s="166"/>
      <c r="AI26" s="167"/>
      <c r="AJ26" s="167"/>
      <c r="AK26" s="167"/>
      <c r="AL26" s="167"/>
      <c r="AM26" s="167"/>
      <c r="AN26" s="166"/>
      <c r="AO26" s="167"/>
      <c r="AP26" s="167"/>
      <c r="AQ26" s="167"/>
      <c r="AR26" s="167"/>
      <c r="AS26" s="167"/>
      <c r="AT26" s="166"/>
      <c r="AU26" s="167"/>
      <c r="AV26" s="167"/>
      <c r="AW26" s="167"/>
      <c r="AX26" s="167"/>
      <c r="AY26" s="167"/>
      <c r="AZ26" s="166"/>
      <c r="BA26" s="167"/>
      <c r="BB26" s="167"/>
      <c r="BC26" s="167"/>
      <c r="BD26" s="167"/>
      <c r="BE26" s="167"/>
      <c r="BF26" s="166"/>
      <c r="BG26" s="167"/>
      <c r="BH26" s="167"/>
      <c r="BI26" s="167"/>
      <c r="BJ26" s="167"/>
      <c r="BK26" s="167"/>
      <c r="BL26" s="166"/>
      <c r="BM26" s="167"/>
      <c r="BN26" s="167"/>
      <c r="BO26" s="167"/>
      <c r="BP26" s="167"/>
      <c r="BQ26" s="167"/>
      <c r="BR26" s="166"/>
      <c r="BS26" s="167"/>
      <c r="BT26" s="167"/>
      <c r="BU26" s="167"/>
      <c r="BV26" s="167"/>
      <c r="BW26" s="167"/>
      <c r="BX26" s="166"/>
      <c r="BY26" s="167"/>
      <c r="BZ26" s="167"/>
      <c r="CA26" s="167"/>
      <c r="CB26" s="167"/>
      <c r="CC26" s="167"/>
      <c r="CD26" s="12"/>
    </row>
    <row r="27" spans="1:82" ht="24" customHeight="1">
      <c r="A27" s="358" t="s">
        <v>89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4">
        <v>3</v>
      </c>
      <c r="P27" s="173">
        <f t="shared" si="1"/>
        <v>0</v>
      </c>
      <c r="Q27" s="174"/>
      <c r="R27" s="174"/>
      <c r="S27" s="174"/>
      <c r="T27" s="174"/>
      <c r="U27" s="174"/>
      <c r="V27" s="166"/>
      <c r="W27" s="167"/>
      <c r="X27" s="167"/>
      <c r="Y27" s="167"/>
      <c r="Z27" s="167"/>
      <c r="AA27" s="167"/>
      <c r="AB27" s="166"/>
      <c r="AC27" s="167"/>
      <c r="AD27" s="167"/>
      <c r="AE27" s="167"/>
      <c r="AF27" s="167"/>
      <c r="AG27" s="167"/>
      <c r="AH27" s="166"/>
      <c r="AI27" s="167"/>
      <c r="AJ27" s="167"/>
      <c r="AK27" s="167"/>
      <c r="AL27" s="167"/>
      <c r="AM27" s="167"/>
      <c r="AN27" s="166"/>
      <c r="AO27" s="167"/>
      <c r="AP27" s="167"/>
      <c r="AQ27" s="167"/>
      <c r="AR27" s="167"/>
      <c r="AS27" s="167"/>
      <c r="AT27" s="166"/>
      <c r="AU27" s="167"/>
      <c r="AV27" s="167"/>
      <c r="AW27" s="167"/>
      <c r="AX27" s="167"/>
      <c r="AY27" s="167"/>
      <c r="AZ27" s="166"/>
      <c r="BA27" s="167"/>
      <c r="BB27" s="167"/>
      <c r="BC27" s="167"/>
      <c r="BD27" s="167"/>
      <c r="BE27" s="167"/>
      <c r="BF27" s="166"/>
      <c r="BG27" s="167"/>
      <c r="BH27" s="167"/>
      <c r="BI27" s="167"/>
      <c r="BJ27" s="167"/>
      <c r="BK27" s="167"/>
      <c r="BL27" s="166"/>
      <c r="BM27" s="167"/>
      <c r="BN27" s="167"/>
      <c r="BO27" s="167"/>
      <c r="BP27" s="167"/>
      <c r="BQ27" s="167"/>
      <c r="BR27" s="166"/>
      <c r="BS27" s="167"/>
      <c r="BT27" s="167"/>
      <c r="BU27" s="167"/>
      <c r="BV27" s="167"/>
      <c r="BW27" s="167"/>
      <c r="BX27" s="166"/>
      <c r="BY27" s="167"/>
      <c r="BZ27" s="167"/>
      <c r="CA27" s="167"/>
      <c r="CB27" s="167"/>
      <c r="CC27" s="167"/>
      <c r="CD27" s="12"/>
    </row>
    <row r="28" spans="1:82" ht="24" customHeight="1">
      <c r="A28" s="357" t="s">
        <v>142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4">
        <v>4</v>
      </c>
      <c r="P28" s="173">
        <f t="shared" si="1"/>
        <v>0</v>
      </c>
      <c r="Q28" s="174"/>
      <c r="R28" s="174"/>
      <c r="S28" s="174"/>
      <c r="T28" s="174"/>
      <c r="U28" s="174"/>
      <c r="V28" s="166"/>
      <c r="W28" s="167"/>
      <c r="X28" s="167"/>
      <c r="Y28" s="167"/>
      <c r="Z28" s="167"/>
      <c r="AA28" s="167"/>
      <c r="AB28" s="166"/>
      <c r="AC28" s="167"/>
      <c r="AD28" s="167"/>
      <c r="AE28" s="167"/>
      <c r="AF28" s="167"/>
      <c r="AG28" s="167"/>
      <c r="AH28" s="166"/>
      <c r="AI28" s="167"/>
      <c r="AJ28" s="167"/>
      <c r="AK28" s="167"/>
      <c r="AL28" s="167"/>
      <c r="AM28" s="167"/>
      <c r="AN28" s="166"/>
      <c r="AO28" s="167"/>
      <c r="AP28" s="167"/>
      <c r="AQ28" s="167"/>
      <c r="AR28" s="167"/>
      <c r="AS28" s="167"/>
      <c r="AT28" s="166"/>
      <c r="AU28" s="167"/>
      <c r="AV28" s="167"/>
      <c r="AW28" s="167"/>
      <c r="AX28" s="167"/>
      <c r="AY28" s="167"/>
      <c r="AZ28" s="166"/>
      <c r="BA28" s="167"/>
      <c r="BB28" s="167"/>
      <c r="BC28" s="167"/>
      <c r="BD28" s="167"/>
      <c r="BE28" s="167"/>
      <c r="BF28" s="166"/>
      <c r="BG28" s="167"/>
      <c r="BH28" s="167"/>
      <c r="BI28" s="167"/>
      <c r="BJ28" s="167"/>
      <c r="BK28" s="167"/>
      <c r="BL28" s="166"/>
      <c r="BM28" s="167"/>
      <c r="BN28" s="167"/>
      <c r="BO28" s="167"/>
      <c r="BP28" s="167"/>
      <c r="BQ28" s="167"/>
      <c r="BR28" s="166"/>
      <c r="BS28" s="167"/>
      <c r="BT28" s="167"/>
      <c r="BU28" s="167"/>
      <c r="BV28" s="167"/>
      <c r="BW28" s="167"/>
      <c r="BX28" s="166"/>
      <c r="BY28" s="167"/>
      <c r="BZ28" s="167"/>
      <c r="CA28" s="167"/>
      <c r="CB28" s="167"/>
      <c r="CC28" s="167"/>
      <c r="CD28" s="12"/>
    </row>
    <row r="29" spans="1:82" ht="24" customHeight="1">
      <c r="A29" s="358" t="s">
        <v>90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4">
        <v>5</v>
      </c>
      <c r="P29" s="173">
        <f t="shared" si="1"/>
        <v>0</v>
      </c>
      <c r="Q29" s="174"/>
      <c r="R29" s="174"/>
      <c r="S29" s="174"/>
      <c r="T29" s="174"/>
      <c r="U29" s="174"/>
      <c r="V29" s="166"/>
      <c r="W29" s="167"/>
      <c r="X29" s="167"/>
      <c r="Y29" s="167"/>
      <c r="Z29" s="167"/>
      <c r="AA29" s="167"/>
      <c r="AB29" s="166"/>
      <c r="AC29" s="167"/>
      <c r="AD29" s="167"/>
      <c r="AE29" s="167"/>
      <c r="AF29" s="167"/>
      <c r="AG29" s="167"/>
      <c r="AH29" s="166"/>
      <c r="AI29" s="167"/>
      <c r="AJ29" s="167"/>
      <c r="AK29" s="167"/>
      <c r="AL29" s="167"/>
      <c r="AM29" s="167"/>
      <c r="AN29" s="166"/>
      <c r="AO29" s="167"/>
      <c r="AP29" s="167"/>
      <c r="AQ29" s="167"/>
      <c r="AR29" s="167"/>
      <c r="AS29" s="167"/>
      <c r="AT29" s="166"/>
      <c r="AU29" s="167"/>
      <c r="AV29" s="167"/>
      <c r="AW29" s="167"/>
      <c r="AX29" s="167"/>
      <c r="AY29" s="167"/>
      <c r="AZ29" s="166"/>
      <c r="BA29" s="167"/>
      <c r="BB29" s="167"/>
      <c r="BC29" s="167"/>
      <c r="BD29" s="167"/>
      <c r="BE29" s="167"/>
      <c r="BF29" s="166"/>
      <c r="BG29" s="167"/>
      <c r="BH29" s="167"/>
      <c r="BI29" s="167"/>
      <c r="BJ29" s="167"/>
      <c r="BK29" s="167"/>
      <c r="BL29" s="166"/>
      <c r="BM29" s="167"/>
      <c r="BN29" s="167"/>
      <c r="BO29" s="167"/>
      <c r="BP29" s="167"/>
      <c r="BQ29" s="167"/>
      <c r="BR29" s="166"/>
      <c r="BS29" s="167"/>
      <c r="BT29" s="167"/>
      <c r="BU29" s="167"/>
      <c r="BV29" s="167"/>
      <c r="BW29" s="167"/>
      <c r="BX29" s="166"/>
      <c r="BY29" s="167"/>
      <c r="BZ29" s="167"/>
      <c r="CA29" s="167"/>
      <c r="CB29" s="167"/>
      <c r="CC29" s="167"/>
      <c r="CD29" s="12"/>
    </row>
    <row r="30" spans="1:82" ht="24" customHeight="1">
      <c r="A30" s="357" t="s">
        <v>142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4">
        <v>6</v>
      </c>
      <c r="P30" s="173">
        <f t="shared" si="1"/>
        <v>0</v>
      </c>
      <c r="Q30" s="174"/>
      <c r="R30" s="174"/>
      <c r="S30" s="174"/>
      <c r="T30" s="174"/>
      <c r="U30" s="174"/>
      <c r="V30" s="166"/>
      <c r="W30" s="167"/>
      <c r="X30" s="167"/>
      <c r="Y30" s="167"/>
      <c r="Z30" s="167"/>
      <c r="AA30" s="167"/>
      <c r="AB30" s="166"/>
      <c r="AC30" s="167"/>
      <c r="AD30" s="167"/>
      <c r="AE30" s="167"/>
      <c r="AF30" s="167"/>
      <c r="AG30" s="167"/>
      <c r="AH30" s="166"/>
      <c r="AI30" s="167"/>
      <c r="AJ30" s="167"/>
      <c r="AK30" s="167"/>
      <c r="AL30" s="167"/>
      <c r="AM30" s="167"/>
      <c r="AN30" s="166"/>
      <c r="AO30" s="167"/>
      <c r="AP30" s="167"/>
      <c r="AQ30" s="167"/>
      <c r="AR30" s="167"/>
      <c r="AS30" s="167"/>
      <c r="AT30" s="166"/>
      <c r="AU30" s="167"/>
      <c r="AV30" s="167"/>
      <c r="AW30" s="167"/>
      <c r="AX30" s="167"/>
      <c r="AY30" s="167"/>
      <c r="AZ30" s="166"/>
      <c r="BA30" s="167"/>
      <c r="BB30" s="167"/>
      <c r="BC30" s="167"/>
      <c r="BD30" s="167"/>
      <c r="BE30" s="167"/>
      <c r="BF30" s="166"/>
      <c r="BG30" s="167"/>
      <c r="BH30" s="167"/>
      <c r="BI30" s="167"/>
      <c r="BJ30" s="167"/>
      <c r="BK30" s="167"/>
      <c r="BL30" s="166"/>
      <c r="BM30" s="167"/>
      <c r="BN30" s="167"/>
      <c r="BO30" s="167"/>
      <c r="BP30" s="167"/>
      <c r="BQ30" s="167"/>
      <c r="BR30" s="166"/>
      <c r="BS30" s="167"/>
      <c r="BT30" s="167"/>
      <c r="BU30" s="167"/>
      <c r="BV30" s="167"/>
      <c r="BW30" s="167"/>
      <c r="BX30" s="166"/>
      <c r="BY30" s="167"/>
      <c r="BZ30" s="167"/>
      <c r="CA30" s="167"/>
      <c r="CB30" s="167"/>
      <c r="CC30" s="167"/>
      <c r="CD30" s="12"/>
    </row>
    <row r="31" spans="1:82" ht="24" customHeight="1">
      <c r="A31" s="357" t="s">
        <v>67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4">
        <v>7</v>
      </c>
      <c r="P31" s="173">
        <f t="shared" si="1"/>
        <v>0</v>
      </c>
      <c r="Q31" s="174"/>
      <c r="R31" s="174"/>
      <c r="S31" s="174"/>
      <c r="T31" s="174"/>
      <c r="U31" s="174"/>
      <c r="V31" s="166"/>
      <c r="W31" s="167"/>
      <c r="X31" s="167"/>
      <c r="Y31" s="167"/>
      <c r="Z31" s="167"/>
      <c r="AA31" s="167"/>
      <c r="AB31" s="166"/>
      <c r="AC31" s="167"/>
      <c r="AD31" s="167"/>
      <c r="AE31" s="167"/>
      <c r="AF31" s="167"/>
      <c r="AG31" s="167"/>
      <c r="AH31" s="166"/>
      <c r="AI31" s="167"/>
      <c r="AJ31" s="167"/>
      <c r="AK31" s="167"/>
      <c r="AL31" s="167"/>
      <c r="AM31" s="167"/>
      <c r="AN31" s="166"/>
      <c r="AO31" s="167"/>
      <c r="AP31" s="167"/>
      <c r="AQ31" s="167"/>
      <c r="AR31" s="167"/>
      <c r="AS31" s="167"/>
      <c r="AT31" s="166"/>
      <c r="AU31" s="167"/>
      <c r="AV31" s="167"/>
      <c r="AW31" s="167"/>
      <c r="AX31" s="167"/>
      <c r="AY31" s="167"/>
      <c r="AZ31" s="166"/>
      <c r="BA31" s="167"/>
      <c r="BB31" s="167"/>
      <c r="BC31" s="167"/>
      <c r="BD31" s="167"/>
      <c r="BE31" s="167"/>
      <c r="BF31" s="166"/>
      <c r="BG31" s="167"/>
      <c r="BH31" s="167"/>
      <c r="BI31" s="167"/>
      <c r="BJ31" s="167"/>
      <c r="BK31" s="167"/>
      <c r="BL31" s="166"/>
      <c r="BM31" s="167"/>
      <c r="BN31" s="167"/>
      <c r="BO31" s="167"/>
      <c r="BP31" s="167"/>
      <c r="BQ31" s="167"/>
      <c r="BR31" s="166"/>
      <c r="BS31" s="167"/>
      <c r="BT31" s="167"/>
      <c r="BU31" s="167"/>
      <c r="BV31" s="167"/>
      <c r="BW31" s="167"/>
      <c r="BX31" s="166"/>
      <c r="BY31" s="167"/>
      <c r="BZ31" s="167"/>
      <c r="CA31" s="167"/>
      <c r="CB31" s="167"/>
      <c r="CC31" s="167"/>
      <c r="CD31" s="12"/>
    </row>
    <row r="32" spans="1:82" ht="24" customHeight="1">
      <c r="A32" s="357" t="s">
        <v>142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4">
        <v>8</v>
      </c>
      <c r="P32" s="173">
        <f t="shared" si="1"/>
        <v>0</v>
      </c>
      <c r="Q32" s="174"/>
      <c r="R32" s="174"/>
      <c r="S32" s="174"/>
      <c r="T32" s="174"/>
      <c r="U32" s="174"/>
      <c r="V32" s="166"/>
      <c r="W32" s="167"/>
      <c r="X32" s="167"/>
      <c r="Y32" s="167"/>
      <c r="Z32" s="167"/>
      <c r="AA32" s="167"/>
      <c r="AB32" s="166"/>
      <c r="AC32" s="167"/>
      <c r="AD32" s="167"/>
      <c r="AE32" s="167"/>
      <c r="AF32" s="167"/>
      <c r="AG32" s="167"/>
      <c r="AH32" s="166"/>
      <c r="AI32" s="167"/>
      <c r="AJ32" s="167"/>
      <c r="AK32" s="167"/>
      <c r="AL32" s="167"/>
      <c r="AM32" s="167"/>
      <c r="AN32" s="166"/>
      <c r="AO32" s="167"/>
      <c r="AP32" s="167"/>
      <c r="AQ32" s="167"/>
      <c r="AR32" s="167"/>
      <c r="AS32" s="167"/>
      <c r="AT32" s="166"/>
      <c r="AU32" s="167"/>
      <c r="AV32" s="167"/>
      <c r="AW32" s="167"/>
      <c r="AX32" s="167"/>
      <c r="AY32" s="167"/>
      <c r="AZ32" s="166"/>
      <c r="BA32" s="167"/>
      <c r="BB32" s="167"/>
      <c r="BC32" s="167"/>
      <c r="BD32" s="167"/>
      <c r="BE32" s="167"/>
      <c r="BF32" s="166"/>
      <c r="BG32" s="167"/>
      <c r="BH32" s="167"/>
      <c r="BI32" s="167"/>
      <c r="BJ32" s="167"/>
      <c r="BK32" s="167"/>
      <c r="BL32" s="166"/>
      <c r="BM32" s="167"/>
      <c r="BN32" s="167"/>
      <c r="BO32" s="167"/>
      <c r="BP32" s="167"/>
      <c r="BQ32" s="167"/>
      <c r="BR32" s="166"/>
      <c r="BS32" s="167"/>
      <c r="BT32" s="167"/>
      <c r="BU32" s="167"/>
      <c r="BV32" s="167"/>
      <c r="BW32" s="167"/>
      <c r="BX32" s="166"/>
      <c r="BY32" s="167"/>
      <c r="BZ32" s="167"/>
      <c r="CA32" s="167"/>
      <c r="CB32" s="167"/>
      <c r="CC32" s="167"/>
      <c r="CD32" s="12"/>
    </row>
    <row r="33" spans="1:82" ht="24" customHeight="1">
      <c r="A33" s="357" t="s">
        <v>143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4">
        <v>9</v>
      </c>
      <c r="P33" s="173">
        <f t="shared" si="1"/>
        <v>0</v>
      </c>
      <c r="Q33" s="174"/>
      <c r="R33" s="174"/>
      <c r="S33" s="174"/>
      <c r="T33" s="174"/>
      <c r="U33" s="174"/>
      <c r="V33" s="166"/>
      <c r="W33" s="167"/>
      <c r="X33" s="167"/>
      <c r="Y33" s="167"/>
      <c r="Z33" s="167"/>
      <c r="AA33" s="167"/>
      <c r="AB33" s="166"/>
      <c r="AC33" s="167"/>
      <c r="AD33" s="167"/>
      <c r="AE33" s="167"/>
      <c r="AF33" s="167"/>
      <c r="AG33" s="167"/>
      <c r="AH33" s="166"/>
      <c r="AI33" s="167"/>
      <c r="AJ33" s="167"/>
      <c r="AK33" s="167"/>
      <c r="AL33" s="167"/>
      <c r="AM33" s="167"/>
      <c r="AN33" s="166"/>
      <c r="AO33" s="167"/>
      <c r="AP33" s="167"/>
      <c r="AQ33" s="167"/>
      <c r="AR33" s="167"/>
      <c r="AS33" s="167"/>
      <c r="AT33" s="166"/>
      <c r="AU33" s="167"/>
      <c r="AV33" s="167"/>
      <c r="AW33" s="167"/>
      <c r="AX33" s="167"/>
      <c r="AY33" s="167"/>
      <c r="AZ33" s="166"/>
      <c r="BA33" s="167"/>
      <c r="BB33" s="167"/>
      <c r="BC33" s="167"/>
      <c r="BD33" s="167"/>
      <c r="BE33" s="167"/>
      <c r="BF33" s="166"/>
      <c r="BG33" s="167"/>
      <c r="BH33" s="167"/>
      <c r="BI33" s="167"/>
      <c r="BJ33" s="167"/>
      <c r="BK33" s="167"/>
      <c r="BL33" s="166"/>
      <c r="BM33" s="167"/>
      <c r="BN33" s="167"/>
      <c r="BO33" s="167"/>
      <c r="BP33" s="167"/>
      <c r="BQ33" s="167"/>
      <c r="BR33" s="166"/>
      <c r="BS33" s="167"/>
      <c r="BT33" s="167"/>
      <c r="BU33" s="167"/>
      <c r="BV33" s="167"/>
      <c r="BW33" s="167"/>
      <c r="BX33" s="166"/>
      <c r="BY33" s="167"/>
      <c r="BZ33" s="167"/>
      <c r="CA33" s="167"/>
      <c r="CB33" s="167"/>
      <c r="CC33" s="167"/>
      <c r="CD33" s="12"/>
    </row>
    <row r="34" spans="1:82" ht="24" customHeight="1">
      <c r="A34" s="357" t="s">
        <v>142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4">
        <v>10</v>
      </c>
      <c r="P34" s="173">
        <f t="shared" si="1"/>
        <v>0</v>
      </c>
      <c r="Q34" s="174"/>
      <c r="R34" s="174"/>
      <c r="S34" s="174"/>
      <c r="T34" s="174"/>
      <c r="U34" s="174"/>
      <c r="V34" s="166"/>
      <c r="W34" s="167"/>
      <c r="X34" s="167"/>
      <c r="Y34" s="167"/>
      <c r="Z34" s="167"/>
      <c r="AA34" s="167"/>
      <c r="AB34" s="166"/>
      <c r="AC34" s="167"/>
      <c r="AD34" s="167"/>
      <c r="AE34" s="167"/>
      <c r="AF34" s="167"/>
      <c r="AG34" s="167"/>
      <c r="AH34" s="166"/>
      <c r="AI34" s="167"/>
      <c r="AJ34" s="167"/>
      <c r="AK34" s="167"/>
      <c r="AL34" s="167"/>
      <c r="AM34" s="167"/>
      <c r="AN34" s="166"/>
      <c r="AO34" s="167"/>
      <c r="AP34" s="167"/>
      <c r="AQ34" s="167"/>
      <c r="AR34" s="167"/>
      <c r="AS34" s="167"/>
      <c r="AT34" s="166"/>
      <c r="AU34" s="167"/>
      <c r="AV34" s="167"/>
      <c r="AW34" s="167"/>
      <c r="AX34" s="167"/>
      <c r="AY34" s="167"/>
      <c r="AZ34" s="166"/>
      <c r="BA34" s="167"/>
      <c r="BB34" s="167"/>
      <c r="BC34" s="167"/>
      <c r="BD34" s="167"/>
      <c r="BE34" s="167"/>
      <c r="BF34" s="166"/>
      <c r="BG34" s="167"/>
      <c r="BH34" s="167"/>
      <c r="BI34" s="167"/>
      <c r="BJ34" s="167"/>
      <c r="BK34" s="167"/>
      <c r="BL34" s="166"/>
      <c r="BM34" s="167"/>
      <c r="BN34" s="167"/>
      <c r="BO34" s="167"/>
      <c r="BP34" s="167"/>
      <c r="BQ34" s="167"/>
      <c r="BR34" s="166"/>
      <c r="BS34" s="167"/>
      <c r="BT34" s="167"/>
      <c r="BU34" s="167"/>
      <c r="BV34" s="167"/>
      <c r="BW34" s="167"/>
      <c r="BX34" s="166"/>
      <c r="BY34" s="167"/>
      <c r="BZ34" s="167"/>
      <c r="CA34" s="167"/>
      <c r="CB34" s="167"/>
      <c r="CC34" s="167"/>
      <c r="CD34" s="12"/>
    </row>
    <row r="35" spans="1:82" ht="24" customHeight="1">
      <c r="A35" s="357" t="s">
        <v>249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4">
        <v>11</v>
      </c>
      <c r="P35" s="173">
        <f t="shared" si="1"/>
        <v>0</v>
      </c>
      <c r="Q35" s="174"/>
      <c r="R35" s="174"/>
      <c r="S35" s="174"/>
      <c r="T35" s="174"/>
      <c r="U35" s="174"/>
      <c r="V35" s="317">
        <f>V25+V27+V29+V31+V33</f>
        <v>0</v>
      </c>
      <c r="W35" s="317"/>
      <c r="X35" s="317"/>
      <c r="Y35" s="317"/>
      <c r="Z35" s="317"/>
      <c r="AA35" s="317"/>
      <c r="AB35" s="317">
        <f>AB25+AB27+AB29+AB31+AB33</f>
        <v>0</v>
      </c>
      <c r="AC35" s="317"/>
      <c r="AD35" s="317"/>
      <c r="AE35" s="317"/>
      <c r="AF35" s="317"/>
      <c r="AG35" s="317"/>
      <c r="AH35" s="317">
        <f>AH25+AH27+AH29+AH31+AH33</f>
        <v>0</v>
      </c>
      <c r="AI35" s="317"/>
      <c r="AJ35" s="317"/>
      <c r="AK35" s="317"/>
      <c r="AL35" s="317"/>
      <c r="AM35" s="317"/>
      <c r="AN35" s="317">
        <f>AN25+AN27+AN29+AN31+AN33</f>
        <v>0</v>
      </c>
      <c r="AO35" s="317"/>
      <c r="AP35" s="317"/>
      <c r="AQ35" s="317"/>
      <c r="AR35" s="317"/>
      <c r="AS35" s="317"/>
      <c r="AT35" s="317">
        <f>AT25+AT27+AT29+AT31+AT33</f>
        <v>0</v>
      </c>
      <c r="AU35" s="317"/>
      <c r="AV35" s="317"/>
      <c r="AW35" s="317"/>
      <c r="AX35" s="317"/>
      <c r="AY35" s="317"/>
      <c r="AZ35" s="317">
        <f>AZ25+AZ27+AZ29+AZ31+AZ33</f>
        <v>0</v>
      </c>
      <c r="BA35" s="317"/>
      <c r="BB35" s="317"/>
      <c r="BC35" s="317"/>
      <c r="BD35" s="317"/>
      <c r="BE35" s="317"/>
      <c r="BF35" s="317">
        <f>BF25+BF27+BF29+BF31+BF33</f>
        <v>0</v>
      </c>
      <c r="BG35" s="317"/>
      <c r="BH35" s="317"/>
      <c r="BI35" s="317"/>
      <c r="BJ35" s="317"/>
      <c r="BK35" s="317"/>
      <c r="BL35" s="317">
        <f>BL25+BL27+BL29+BL31+BL33</f>
        <v>0</v>
      </c>
      <c r="BM35" s="317"/>
      <c r="BN35" s="317"/>
      <c r="BO35" s="317"/>
      <c r="BP35" s="317"/>
      <c r="BQ35" s="317"/>
      <c r="BR35" s="317">
        <f>BR25+BR27+BR29+BR31+BR33</f>
        <v>0</v>
      </c>
      <c r="BS35" s="317"/>
      <c r="BT35" s="317"/>
      <c r="BU35" s="317"/>
      <c r="BV35" s="317"/>
      <c r="BW35" s="317"/>
      <c r="BX35" s="317">
        <f>BX25+BX27+BX29+BX31+BX33</f>
        <v>0</v>
      </c>
      <c r="BY35" s="317"/>
      <c r="BZ35" s="317"/>
      <c r="CA35" s="317"/>
      <c r="CB35" s="317"/>
      <c r="CC35" s="317"/>
      <c r="CD35" s="12"/>
    </row>
    <row r="36" spans="1:8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</row>
  </sheetData>
  <mergeCells count="244">
    <mergeCell ref="A12:AA12"/>
    <mergeCell ref="BB12:BF12"/>
    <mergeCell ref="AW12:BA12"/>
    <mergeCell ref="AC12:AG12"/>
    <mergeCell ref="AH12:AL12"/>
    <mergeCell ref="AM12:AQ12"/>
    <mergeCell ref="AR12:AV12"/>
    <mergeCell ref="BN4:CC5"/>
    <mergeCell ref="AW1:BA5"/>
    <mergeCell ref="BB1:BF5"/>
    <mergeCell ref="AC1:AG5"/>
    <mergeCell ref="AH1:AL5"/>
    <mergeCell ref="AH6:AL6"/>
    <mergeCell ref="AM6:AQ6"/>
    <mergeCell ref="AR6:AV6"/>
    <mergeCell ref="AM1:AQ5"/>
    <mergeCell ref="AR1:AV5"/>
    <mergeCell ref="AW6:BA6"/>
    <mergeCell ref="BB6:BF6"/>
    <mergeCell ref="A7:AA7"/>
    <mergeCell ref="AC7:AG7"/>
    <mergeCell ref="AH7:AL7"/>
    <mergeCell ref="AM7:AQ7"/>
    <mergeCell ref="AR7:AV7"/>
    <mergeCell ref="AW7:BA7"/>
    <mergeCell ref="BB7:BF7"/>
    <mergeCell ref="AC6:AG6"/>
    <mergeCell ref="A8:AA8"/>
    <mergeCell ref="AC8:AG8"/>
    <mergeCell ref="AH8:AL8"/>
    <mergeCell ref="AM8:AQ8"/>
    <mergeCell ref="AR8:AV8"/>
    <mergeCell ref="AW8:BA8"/>
    <mergeCell ref="BB8:BF8"/>
    <mergeCell ref="A9:AA9"/>
    <mergeCell ref="AC9:AG9"/>
    <mergeCell ref="AH9:AL9"/>
    <mergeCell ref="AM9:AQ9"/>
    <mergeCell ref="AR9:AV9"/>
    <mergeCell ref="AW9:BA9"/>
    <mergeCell ref="BB9:BF9"/>
    <mergeCell ref="A10:AA10"/>
    <mergeCell ref="AC10:AG10"/>
    <mergeCell ref="AH10:AL10"/>
    <mergeCell ref="AM10:AQ10"/>
    <mergeCell ref="AR10:AV10"/>
    <mergeCell ref="AW10:BA10"/>
    <mergeCell ref="BB10:BF10"/>
    <mergeCell ref="A11:AA11"/>
    <mergeCell ref="AC11:AG11"/>
    <mergeCell ref="AH11:AL11"/>
    <mergeCell ref="AM11:AQ11"/>
    <mergeCell ref="AR11:AV11"/>
    <mergeCell ref="AW11:BA11"/>
    <mergeCell ref="BB11:BF11"/>
    <mergeCell ref="A13:AA13"/>
    <mergeCell ref="AC13:AG13"/>
    <mergeCell ref="AH13:AL13"/>
    <mergeCell ref="AM13:AQ13"/>
    <mergeCell ref="AR13:AV13"/>
    <mergeCell ref="AW13:BA13"/>
    <mergeCell ref="BB13:BF13"/>
    <mergeCell ref="A14:AA14"/>
    <mergeCell ref="AC14:AG14"/>
    <mergeCell ref="AH14:AL14"/>
    <mergeCell ref="AM14:AQ14"/>
    <mergeCell ref="AR14:AV14"/>
    <mergeCell ref="AW14:BA14"/>
    <mergeCell ref="BB14:BF14"/>
    <mergeCell ref="AW15:BA15"/>
    <mergeCell ref="BB15:BF15"/>
    <mergeCell ref="A16:AA16"/>
    <mergeCell ref="AC16:AG16"/>
    <mergeCell ref="AH16:AL16"/>
    <mergeCell ref="AM16:AQ16"/>
    <mergeCell ref="AR16:AV16"/>
    <mergeCell ref="AW16:BA16"/>
    <mergeCell ref="BB16:BF16"/>
    <mergeCell ref="A15:AA15"/>
    <mergeCell ref="P19:U23"/>
    <mergeCell ref="V19:AA23"/>
    <mergeCell ref="A19:C21"/>
    <mergeCell ref="AR15:AV15"/>
    <mergeCell ref="AC15:AG15"/>
    <mergeCell ref="AH15:AL15"/>
    <mergeCell ref="AM15:AQ15"/>
    <mergeCell ref="AB19:CC19"/>
    <mergeCell ref="AB20:AY20"/>
    <mergeCell ref="AZ20:CC20"/>
    <mergeCell ref="AB21:AG23"/>
    <mergeCell ref="AH21:AM23"/>
    <mergeCell ref="AN21:AS23"/>
    <mergeCell ref="AT21:AY23"/>
    <mergeCell ref="AZ21:BE23"/>
    <mergeCell ref="BF21:BK23"/>
    <mergeCell ref="BL21:BQ23"/>
    <mergeCell ref="BR21:BW23"/>
    <mergeCell ref="BX21:CC23"/>
    <mergeCell ref="P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A25:N25"/>
    <mergeCell ref="P25:U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BR25:BW25"/>
    <mergeCell ref="BX25:CC25"/>
    <mergeCell ref="A26:N26"/>
    <mergeCell ref="P26:U26"/>
    <mergeCell ref="V26:AA26"/>
    <mergeCell ref="AB26:AG26"/>
    <mergeCell ref="AH26:AM26"/>
    <mergeCell ref="AN26:AS26"/>
    <mergeCell ref="AT26:AY26"/>
    <mergeCell ref="AZ26:BE26"/>
    <mergeCell ref="BF26:BK26"/>
    <mergeCell ref="BL26:BQ26"/>
    <mergeCell ref="BR26:BW26"/>
    <mergeCell ref="BX26:CC26"/>
    <mergeCell ref="A27:N27"/>
    <mergeCell ref="P27:U27"/>
    <mergeCell ref="V27:AA27"/>
    <mergeCell ref="AB27:AG27"/>
    <mergeCell ref="AH27:AM27"/>
    <mergeCell ref="AN27:AS27"/>
    <mergeCell ref="AT27:AY27"/>
    <mergeCell ref="AZ27:BE27"/>
    <mergeCell ref="BF27:BK27"/>
    <mergeCell ref="BL27:BQ27"/>
    <mergeCell ref="BR27:BW27"/>
    <mergeCell ref="BX27:CC27"/>
    <mergeCell ref="A28:N28"/>
    <mergeCell ref="P28:U28"/>
    <mergeCell ref="V28:AA28"/>
    <mergeCell ref="AB28:AG28"/>
    <mergeCell ref="AH28:AM28"/>
    <mergeCell ref="AN28:AS28"/>
    <mergeCell ref="AT28:AY28"/>
    <mergeCell ref="AZ28:BE28"/>
    <mergeCell ref="BF28:BK28"/>
    <mergeCell ref="BL28:BQ28"/>
    <mergeCell ref="BR28:BW28"/>
    <mergeCell ref="BX28:CC28"/>
    <mergeCell ref="A29:N29"/>
    <mergeCell ref="P29:U29"/>
    <mergeCell ref="V29:AA29"/>
    <mergeCell ref="AB29:AG29"/>
    <mergeCell ref="AH29:AM29"/>
    <mergeCell ref="AN29:AS29"/>
    <mergeCell ref="AT29:AY29"/>
    <mergeCell ref="AZ29:BE29"/>
    <mergeCell ref="BF29:BK29"/>
    <mergeCell ref="BL29:BQ29"/>
    <mergeCell ref="BR29:BW29"/>
    <mergeCell ref="BX29:CC29"/>
    <mergeCell ref="A30:N30"/>
    <mergeCell ref="P30:U30"/>
    <mergeCell ref="V30:AA30"/>
    <mergeCell ref="AB30:AG30"/>
    <mergeCell ref="AH30:AM30"/>
    <mergeCell ref="AN30:AS30"/>
    <mergeCell ref="AT30:AY30"/>
    <mergeCell ref="AZ30:BE30"/>
    <mergeCell ref="BF30:BK30"/>
    <mergeCell ref="BL30:BQ30"/>
    <mergeCell ref="BR30:BW30"/>
    <mergeCell ref="BX30:CC30"/>
    <mergeCell ref="A31:N31"/>
    <mergeCell ref="P31:U31"/>
    <mergeCell ref="V31:AA31"/>
    <mergeCell ref="AB31:AG31"/>
    <mergeCell ref="AH31:AM31"/>
    <mergeCell ref="AN31:AS31"/>
    <mergeCell ref="AT31:AY31"/>
    <mergeCell ref="AZ31:BE31"/>
    <mergeCell ref="BF31:BK31"/>
    <mergeCell ref="BL31:BQ31"/>
    <mergeCell ref="BR31:BW31"/>
    <mergeCell ref="BX31:CC31"/>
    <mergeCell ref="A32:N32"/>
    <mergeCell ref="P32:U32"/>
    <mergeCell ref="V32:AA32"/>
    <mergeCell ref="AB32:AG32"/>
    <mergeCell ref="AH32:AM32"/>
    <mergeCell ref="AN32:AS32"/>
    <mergeCell ref="AT32:AY32"/>
    <mergeCell ref="AZ32:BE32"/>
    <mergeCell ref="BF32:BK32"/>
    <mergeCell ref="BL32:BQ32"/>
    <mergeCell ref="BR32:BW32"/>
    <mergeCell ref="BX32:CC32"/>
    <mergeCell ref="A33:N33"/>
    <mergeCell ref="P33:U33"/>
    <mergeCell ref="V33:AA33"/>
    <mergeCell ref="AB33:AG33"/>
    <mergeCell ref="AH33:AM33"/>
    <mergeCell ref="AN33:AS33"/>
    <mergeCell ref="AT33:AY33"/>
    <mergeCell ref="AZ33:BE33"/>
    <mergeCell ref="BF33:BK33"/>
    <mergeCell ref="BL33:BQ33"/>
    <mergeCell ref="BR33:BW33"/>
    <mergeCell ref="BX33:CC33"/>
    <mergeCell ref="AN34:AS34"/>
    <mergeCell ref="AT34:AY34"/>
    <mergeCell ref="AZ34:BE34"/>
    <mergeCell ref="A34:N34"/>
    <mergeCell ref="P34:U34"/>
    <mergeCell ref="V34:AA34"/>
    <mergeCell ref="AB34:AG34"/>
    <mergeCell ref="BF34:BK34"/>
    <mergeCell ref="BX34:CC34"/>
    <mergeCell ref="A35:N35"/>
    <mergeCell ref="P35:U35"/>
    <mergeCell ref="V35:AA35"/>
    <mergeCell ref="AB35:AG35"/>
    <mergeCell ref="AH35:AM35"/>
    <mergeCell ref="AN35:AS35"/>
    <mergeCell ref="AT35:AY35"/>
    <mergeCell ref="AH34:AM34"/>
    <mergeCell ref="D1:AA3"/>
    <mergeCell ref="A1:C3"/>
    <mergeCell ref="D19:N21"/>
    <mergeCell ref="BX35:CC35"/>
    <mergeCell ref="AZ35:BE35"/>
    <mergeCell ref="BF35:BK35"/>
    <mergeCell ref="BL35:BQ35"/>
    <mergeCell ref="BR35:BW35"/>
    <mergeCell ref="BL34:BQ34"/>
    <mergeCell ref="BR34:BW34"/>
  </mergeCells>
  <printOptions/>
  <pageMargins left="0.35" right="0.67" top="0.82" bottom="0.77" header="0.5" footer="0.5"/>
  <pageSetup blackAndWhite="1" fitToHeight="1" fitToWidth="1" horizontalDpi="360" verticalDpi="360" orientation="landscape" paperSize="9" scale="59" r:id="rId1"/>
  <headerFooter alignWithMargins="0">
    <oddHeader>&amp;LSTA4TAG&amp;R7.oldal</oddHeader>
    <oddFooter>&amp;R/tag adatlap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L27"/>
  <sheetViews>
    <sheetView zoomScale="50" zoomScaleNormal="50" workbookViewId="0" topLeftCell="A1">
      <selection activeCell="AF6" sqref="AF6:AI6"/>
    </sheetView>
  </sheetViews>
  <sheetFormatPr defaultColWidth="9.140625" defaultRowHeight="12.75"/>
  <cols>
    <col min="1" max="3" width="3.28125" style="14" customWidth="1"/>
    <col min="4" max="14" width="2.28125" style="14" customWidth="1"/>
    <col min="15" max="16384" width="2.7109375" style="14" customWidth="1"/>
  </cols>
  <sheetData>
    <row r="1" spans="1:36" ht="18" customHeight="1">
      <c r="A1" s="207" t="s">
        <v>144</v>
      </c>
      <c r="B1" s="208"/>
      <c r="C1" s="299"/>
      <c r="D1" s="422" t="s">
        <v>145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12"/>
      <c r="P1" s="202" t="s">
        <v>122</v>
      </c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27" t="s">
        <v>146</v>
      </c>
      <c r="AG1" s="428"/>
      <c r="AH1" s="428"/>
      <c r="AI1" s="429"/>
      <c r="AJ1" s="12"/>
    </row>
    <row r="2" spans="1:90" ht="18" customHeight="1">
      <c r="A2" s="321"/>
      <c r="B2" s="322"/>
      <c r="C2" s="3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12"/>
      <c r="P2" s="202" t="s">
        <v>147</v>
      </c>
      <c r="Q2" s="202"/>
      <c r="R2" s="202"/>
      <c r="S2" s="202"/>
      <c r="T2" s="202"/>
      <c r="U2" s="202"/>
      <c r="V2" s="202"/>
      <c r="W2" s="202"/>
      <c r="X2" s="202" t="s">
        <v>148</v>
      </c>
      <c r="Y2" s="202"/>
      <c r="Z2" s="202"/>
      <c r="AA2" s="202"/>
      <c r="AB2" s="202"/>
      <c r="AC2" s="202"/>
      <c r="AD2" s="202"/>
      <c r="AE2" s="202"/>
      <c r="AF2" s="430"/>
      <c r="AG2" s="337"/>
      <c r="AH2" s="337"/>
      <c r="AI2" s="431"/>
      <c r="AJ2" s="1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90" ht="18" customHeight="1" thickBot="1">
      <c r="A3" s="210"/>
      <c r="B3" s="211"/>
      <c r="C3" s="300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12"/>
      <c r="P3" s="424" t="s">
        <v>149</v>
      </c>
      <c r="Q3" s="425"/>
      <c r="R3" s="425"/>
      <c r="S3" s="426"/>
      <c r="T3" s="424" t="s">
        <v>150</v>
      </c>
      <c r="U3" s="425"/>
      <c r="V3" s="425"/>
      <c r="W3" s="426"/>
      <c r="X3" s="424" t="s">
        <v>151</v>
      </c>
      <c r="Y3" s="425"/>
      <c r="Z3" s="425"/>
      <c r="AA3" s="426"/>
      <c r="AB3" s="424" t="s">
        <v>150</v>
      </c>
      <c r="AC3" s="425"/>
      <c r="AD3" s="425"/>
      <c r="AE3" s="426"/>
      <c r="AF3" s="430"/>
      <c r="AG3" s="337"/>
      <c r="AH3" s="337"/>
      <c r="AI3" s="431"/>
      <c r="AJ3" s="12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4" spans="1:90" ht="19.5" customHeight="1">
      <c r="A4" s="12"/>
      <c r="B4" s="12"/>
      <c r="C4" s="65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12"/>
      <c r="P4" s="432"/>
      <c r="Q4" s="433"/>
      <c r="R4" s="231"/>
      <c r="S4" s="228"/>
      <c r="T4" s="227"/>
      <c r="U4" s="231"/>
      <c r="V4" s="231"/>
      <c r="W4" s="228"/>
      <c r="X4" s="227"/>
      <c r="Y4" s="231"/>
      <c r="Z4" s="231"/>
      <c r="AA4" s="228"/>
      <c r="AB4" s="227"/>
      <c r="AC4" s="231"/>
      <c r="AD4" s="231"/>
      <c r="AE4" s="228"/>
      <c r="AF4" s="227"/>
      <c r="AG4" s="231"/>
      <c r="AH4" s="231"/>
      <c r="AI4" s="228"/>
      <c r="AJ4" s="87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</row>
    <row r="5" spans="1:90" ht="19.5" customHeight="1">
      <c r="A5" s="421">
        <v>1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12"/>
      <c r="P5" s="198">
        <v>2</v>
      </c>
      <c r="Q5" s="198"/>
      <c r="R5" s="369"/>
      <c r="S5" s="369"/>
      <c r="T5" s="369">
        <v>3</v>
      </c>
      <c r="U5" s="369"/>
      <c r="V5" s="369"/>
      <c r="W5" s="369"/>
      <c r="X5" s="369">
        <v>4</v>
      </c>
      <c r="Y5" s="369"/>
      <c r="Z5" s="369"/>
      <c r="AA5" s="369"/>
      <c r="AB5" s="369">
        <v>5</v>
      </c>
      <c r="AC5" s="369"/>
      <c r="AD5" s="369"/>
      <c r="AE5" s="369"/>
      <c r="AF5" s="369">
        <v>6</v>
      </c>
      <c r="AG5" s="369"/>
      <c r="AH5" s="369"/>
      <c r="AI5" s="369"/>
      <c r="AJ5" s="87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</row>
    <row r="6" spans="1:90" ht="19.5" customHeight="1">
      <c r="A6" s="331" t="s">
        <v>32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4">
        <v>1</v>
      </c>
      <c r="P6" s="173">
        <f>SUM(P7:P26)</f>
        <v>0</v>
      </c>
      <c r="Q6" s="174"/>
      <c r="R6" s="407"/>
      <c r="S6" s="407"/>
      <c r="T6" s="407">
        <f>SUM(T7:T26)</f>
        <v>0</v>
      </c>
      <c r="U6" s="407"/>
      <c r="V6" s="407"/>
      <c r="W6" s="407"/>
      <c r="X6" s="407">
        <f>SUM(X7:X26)</f>
        <v>0</v>
      </c>
      <c r="Y6" s="407"/>
      <c r="Z6" s="407"/>
      <c r="AA6" s="407"/>
      <c r="AB6" s="407">
        <f>SUM(AB7:AB26)</f>
        <v>0</v>
      </c>
      <c r="AC6" s="407"/>
      <c r="AD6" s="407"/>
      <c r="AE6" s="407"/>
      <c r="AF6" s="407">
        <f>SUM(AF7:AF26)</f>
        <v>0</v>
      </c>
      <c r="AG6" s="407"/>
      <c r="AH6" s="407"/>
      <c r="AI6" s="407"/>
      <c r="AJ6" s="87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ht="19.5" customHeight="1">
      <c r="A7" s="331" t="s">
        <v>152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4">
        <v>2</v>
      </c>
      <c r="P7" s="166"/>
      <c r="Q7" s="167"/>
      <c r="R7" s="366"/>
      <c r="S7" s="366"/>
      <c r="T7" s="420"/>
      <c r="U7" s="420"/>
      <c r="V7" s="420"/>
      <c r="W7" s="420"/>
      <c r="X7" s="366"/>
      <c r="Y7" s="366"/>
      <c r="Z7" s="366"/>
      <c r="AA7" s="366"/>
      <c r="AB7" s="420"/>
      <c r="AC7" s="420"/>
      <c r="AD7" s="420"/>
      <c r="AE7" s="420"/>
      <c r="AF7" s="366"/>
      <c r="AG7" s="366"/>
      <c r="AH7" s="366"/>
      <c r="AI7" s="366"/>
      <c r="AJ7" s="87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ht="19.5" customHeight="1">
      <c r="A8" s="417" t="s">
        <v>153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9"/>
      <c r="O8" s="34">
        <v>3</v>
      </c>
      <c r="P8" s="166"/>
      <c r="Q8" s="167"/>
      <c r="R8" s="167"/>
      <c r="S8" s="167"/>
      <c r="T8" s="402"/>
      <c r="U8" s="402"/>
      <c r="V8" s="402"/>
      <c r="W8" s="402"/>
      <c r="X8" s="166"/>
      <c r="Y8" s="167"/>
      <c r="Z8" s="167"/>
      <c r="AA8" s="167"/>
      <c r="AB8" s="402"/>
      <c r="AC8" s="402"/>
      <c r="AD8" s="402"/>
      <c r="AE8" s="402"/>
      <c r="AF8" s="166"/>
      <c r="AG8" s="167"/>
      <c r="AH8" s="167"/>
      <c r="AI8" s="167"/>
      <c r="AJ8" s="12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9" spans="1:90" ht="19.5" customHeight="1">
      <c r="A9" s="417" t="s">
        <v>154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9"/>
      <c r="O9" s="34">
        <v>4</v>
      </c>
      <c r="P9" s="166"/>
      <c r="Q9" s="167"/>
      <c r="R9" s="167"/>
      <c r="S9" s="167"/>
      <c r="T9" s="402"/>
      <c r="U9" s="402"/>
      <c r="V9" s="402"/>
      <c r="W9" s="402"/>
      <c r="X9" s="166"/>
      <c r="Y9" s="167"/>
      <c r="Z9" s="167"/>
      <c r="AA9" s="167"/>
      <c r="AB9" s="402"/>
      <c r="AC9" s="402"/>
      <c r="AD9" s="402"/>
      <c r="AE9" s="402"/>
      <c r="AF9" s="166"/>
      <c r="AG9" s="167"/>
      <c r="AH9" s="167"/>
      <c r="AI9" s="167"/>
      <c r="AJ9" s="12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36" ht="19.5" customHeight="1">
      <c r="A10" s="417" t="s">
        <v>155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9"/>
      <c r="O10" s="34">
        <v>5</v>
      </c>
      <c r="P10" s="166"/>
      <c r="Q10" s="167"/>
      <c r="R10" s="167"/>
      <c r="S10" s="167"/>
      <c r="T10" s="166"/>
      <c r="U10" s="167"/>
      <c r="V10" s="167"/>
      <c r="W10" s="167"/>
      <c r="X10" s="166"/>
      <c r="Y10" s="167"/>
      <c r="Z10" s="167"/>
      <c r="AA10" s="167"/>
      <c r="AB10" s="166"/>
      <c r="AC10" s="167"/>
      <c r="AD10" s="167"/>
      <c r="AE10" s="167"/>
      <c r="AF10" s="166"/>
      <c r="AG10" s="167"/>
      <c r="AH10" s="167"/>
      <c r="AI10" s="167"/>
      <c r="AJ10" s="12"/>
    </row>
    <row r="11" spans="1:36" ht="19.5" customHeight="1">
      <c r="A11" s="417" t="s">
        <v>156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9"/>
      <c r="O11" s="34">
        <v>6</v>
      </c>
      <c r="P11" s="166"/>
      <c r="Q11" s="167"/>
      <c r="R11" s="167"/>
      <c r="S11" s="167"/>
      <c r="T11" s="402"/>
      <c r="U11" s="402"/>
      <c r="V11" s="402"/>
      <c r="W11" s="402"/>
      <c r="X11" s="166"/>
      <c r="Y11" s="167"/>
      <c r="Z11" s="167"/>
      <c r="AA11" s="167"/>
      <c r="AB11" s="402"/>
      <c r="AC11" s="402"/>
      <c r="AD11" s="402"/>
      <c r="AE11" s="402"/>
      <c r="AF11" s="166"/>
      <c r="AG11" s="167"/>
      <c r="AH11" s="167"/>
      <c r="AI11" s="167"/>
      <c r="AJ11" s="12"/>
    </row>
    <row r="12" spans="1:36" ht="19.5" customHeight="1">
      <c r="A12" s="417" t="s">
        <v>157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9"/>
      <c r="O12" s="34">
        <v>7</v>
      </c>
      <c r="P12" s="166"/>
      <c r="Q12" s="167"/>
      <c r="R12" s="167"/>
      <c r="S12" s="167"/>
      <c r="T12" s="402"/>
      <c r="U12" s="402"/>
      <c r="V12" s="402"/>
      <c r="W12" s="402"/>
      <c r="X12" s="166"/>
      <c r="Y12" s="167"/>
      <c r="Z12" s="167"/>
      <c r="AA12" s="167"/>
      <c r="AB12" s="402"/>
      <c r="AC12" s="402"/>
      <c r="AD12" s="402"/>
      <c r="AE12" s="402"/>
      <c r="AF12" s="166"/>
      <c r="AG12" s="167"/>
      <c r="AH12" s="167"/>
      <c r="AI12" s="167"/>
      <c r="AJ12" s="12"/>
    </row>
    <row r="13" spans="1:36" ht="19.5" customHeight="1">
      <c r="A13" s="417" t="s">
        <v>158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9"/>
      <c r="O13" s="34">
        <v>8</v>
      </c>
      <c r="P13" s="166"/>
      <c r="Q13" s="167"/>
      <c r="R13" s="167"/>
      <c r="S13" s="167"/>
      <c r="T13" s="402"/>
      <c r="U13" s="402"/>
      <c r="V13" s="402"/>
      <c r="W13" s="402"/>
      <c r="X13" s="166"/>
      <c r="Y13" s="167"/>
      <c r="Z13" s="167"/>
      <c r="AA13" s="167"/>
      <c r="AB13" s="402"/>
      <c r="AC13" s="402"/>
      <c r="AD13" s="402"/>
      <c r="AE13" s="402"/>
      <c r="AF13" s="166"/>
      <c r="AG13" s="167"/>
      <c r="AH13" s="167"/>
      <c r="AI13" s="167"/>
      <c r="AJ13" s="12"/>
    </row>
    <row r="14" spans="1:36" ht="19.5" customHeight="1">
      <c r="A14" s="416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34">
        <v>9</v>
      </c>
      <c r="P14" s="166"/>
      <c r="Q14" s="167"/>
      <c r="R14" s="167"/>
      <c r="S14" s="167"/>
      <c r="T14" s="166"/>
      <c r="U14" s="167"/>
      <c r="V14" s="167"/>
      <c r="W14" s="167"/>
      <c r="X14" s="166"/>
      <c r="Y14" s="167"/>
      <c r="Z14" s="167"/>
      <c r="AA14" s="167"/>
      <c r="AB14" s="166"/>
      <c r="AC14" s="167"/>
      <c r="AD14" s="167"/>
      <c r="AE14" s="167"/>
      <c r="AF14" s="166"/>
      <c r="AG14" s="167"/>
      <c r="AH14" s="167"/>
      <c r="AI14" s="167"/>
      <c r="AJ14" s="12"/>
    </row>
    <row r="15" spans="1:36" ht="19.5" customHeight="1">
      <c r="A15" s="416"/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34">
        <v>10</v>
      </c>
      <c r="P15" s="166"/>
      <c r="Q15" s="167"/>
      <c r="R15" s="167"/>
      <c r="S15" s="167"/>
      <c r="T15" s="166"/>
      <c r="U15" s="167"/>
      <c r="V15" s="167"/>
      <c r="W15" s="167"/>
      <c r="X15" s="166"/>
      <c r="Y15" s="167"/>
      <c r="Z15" s="167"/>
      <c r="AA15" s="167"/>
      <c r="AB15" s="166"/>
      <c r="AC15" s="167"/>
      <c r="AD15" s="167"/>
      <c r="AE15" s="167"/>
      <c r="AF15" s="166"/>
      <c r="AG15" s="167"/>
      <c r="AH15" s="167"/>
      <c r="AI15" s="167"/>
      <c r="AJ15" s="12"/>
    </row>
    <row r="16" spans="1:36" ht="19.5" customHeight="1">
      <c r="A16" s="416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34">
        <v>11</v>
      </c>
      <c r="P16" s="166"/>
      <c r="Q16" s="167"/>
      <c r="R16" s="167"/>
      <c r="S16" s="167"/>
      <c r="T16" s="166"/>
      <c r="U16" s="167"/>
      <c r="V16" s="167"/>
      <c r="W16" s="167"/>
      <c r="X16" s="166"/>
      <c r="Y16" s="167"/>
      <c r="Z16" s="167"/>
      <c r="AA16" s="167"/>
      <c r="AB16" s="166"/>
      <c r="AC16" s="167"/>
      <c r="AD16" s="167"/>
      <c r="AE16" s="167"/>
      <c r="AF16" s="166"/>
      <c r="AG16" s="167"/>
      <c r="AH16" s="167"/>
      <c r="AI16" s="167"/>
      <c r="AJ16" s="12"/>
    </row>
    <row r="17" spans="1:36" ht="19.5" customHeight="1">
      <c r="A17" s="416"/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34">
        <v>12</v>
      </c>
      <c r="P17" s="166"/>
      <c r="Q17" s="167"/>
      <c r="R17" s="167"/>
      <c r="S17" s="167"/>
      <c r="T17" s="166"/>
      <c r="U17" s="167"/>
      <c r="V17" s="167"/>
      <c r="W17" s="167"/>
      <c r="X17" s="166"/>
      <c r="Y17" s="167"/>
      <c r="Z17" s="167"/>
      <c r="AA17" s="167"/>
      <c r="AB17" s="166"/>
      <c r="AC17" s="167"/>
      <c r="AD17" s="167"/>
      <c r="AE17" s="167"/>
      <c r="AF17" s="166"/>
      <c r="AG17" s="167"/>
      <c r="AH17" s="167"/>
      <c r="AI17" s="167"/>
      <c r="AJ17" s="12"/>
    </row>
    <row r="18" spans="1:36" ht="19.5" customHeight="1">
      <c r="A18" s="416"/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34">
        <v>13</v>
      </c>
      <c r="P18" s="166"/>
      <c r="Q18" s="167"/>
      <c r="R18" s="167"/>
      <c r="S18" s="167"/>
      <c r="T18" s="166"/>
      <c r="U18" s="167"/>
      <c r="V18" s="167"/>
      <c r="W18" s="167"/>
      <c r="X18" s="166"/>
      <c r="Y18" s="167"/>
      <c r="Z18" s="167"/>
      <c r="AA18" s="167"/>
      <c r="AB18" s="166"/>
      <c r="AC18" s="167"/>
      <c r="AD18" s="167"/>
      <c r="AE18" s="167"/>
      <c r="AF18" s="166"/>
      <c r="AG18" s="167"/>
      <c r="AH18" s="167"/>
      <c r="AI18" s="167"/>
      <c r="AJ18" s="12"/>
    </row>
    <row r="19" spans="1:36" ht="19.5" customHeight="1">
      <c r="A19" s="416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34">
        <v>14</v>
      </c>
      <c r="P19" s="166"/>
      <c r="Q19" s="167"/>
      <c r="R19" s="167"/>
      <c r="S19" s="167"/>
      <c r="T19" s="166"/>
      <c r="U19" s="167"/>
      <c r="V19" s="167"/>
      <c r="W19" s="167"/>
      <c r="X19" s="166"/>
      <c r="Y19" s="167"/>
      <c r="Z19" s="167"/>
      <c r="AA19" s="167"/>
      <c r="AB19" s="166"/>
      <c r="AC19" s="167"/>
      <c r="AD19" s="167"/>
      <c r="AE19" s="167"/>
      <c r="AF19" s="166"/>
      <c r="AG19" s="167"/>
      <c r="AH19" s="167"/>
      <c r="AI19" s="167"/>
      <c r="AJ19" s="12"/>
    </row>
    <row r="20" spans="1:36" ht="19.5" customHeight="1">
      <c r="A20" s="416"/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34">
        <v>15</v>
      </c>
      <c r="P20" s="166"/>
      <c r="Q20" s="167"/>
      <c r="R20" s="167"/>
      <c r="S20" s="167"/>
      <c r="T20" s="166"/>
      <c r="U20" s="167"/>
      <c r="V20" s="167"/>
      <c r="W20" s="167"/>
      <c r="X20" s="166"/>
      <c r="Y20" s="167"/>
      <c r="Z20" s="167"/>
      <c r="AA20" s="167"/>
      <c r="AB20" s="166"/>
      <c r="AC20" s="167"/>
      <c r="AD20" s="167"/>
      <c r="AE20" s="167"/>
      <c r="AF20" s="166"/>
      <c r="AG20" s="167"/>
      <c r="AH20" s="167"/>
      <c r="AI20" s="167"/>
      <c r="AJ20" s="12"/>
    </row>
    <row r="21" spans="1:36" ht="19.5" customHeight="1">
      <c r="A21" s="416"/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34">
        <v>16</v>
      </c>
      <c r="P21" s="166"/>
      <c r="Q21" s="167"/>
      <c r="R21" s="167"/>
      <c r="S21" s="167"/>
      <c r="T21" s="166"/>
      <c r="U21" s="167"/>
      <c r="V21" s="167"/>
      <c r="W21" s="167"/>
      <c r="X21" s="166"/>
      <c r="Y21" s="167"/>
      <c r="Z21" s="167"/>
      <c r="AA21" s="167"/>
      <c r="AB21" s="166"/>
      <c r="AC21" s="167"/>
      <c r="AD21" s="167"/>
      <c r="AE21" s="167"/>
      <c r="AF21" s="166"/>
      <c r="AG21" s="167"/>
      <c r="AH21" s="167"/>
      <c r="AI21" s="167"/>
      <c r="AJ21" s="12"/>
    </row>
    <row r="22" spans="1:36" ht="19.5" customHeight="1">
      <c r="A22" s="416"/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34">
        <v>17</v>
      </c>
      <c r="P22" s="166"/>
      <c r="Q22" s="167"/>
      <c r="R22" s="167"/>
      <c r="S22" s="167"/>
      <c r="T22" s="166"/>
      <c r="U22" s="167"/>
      <c r="V22" s="167"/>
      <c r="W22" s="167"/>
      <c r="X22" s="166"/>
      <c r="Y22" s="167"/>
      <c r="Z22" s="167"/>
      <c r="AA22" s="167"/>
      <c r="AB22" s="166"/>
      <c r="AC22" s="167"/>
      <c r="AD22" s="167"/>
      <c r="AE22" s="167"/>
      <c r="AF22" s="166"/>
      <c r="AG22" s="167"/>
      <c r="AH22" s="167"/>
      <c r="AI22" s="167"/>
      <c r="AJ22" s="12"/>
    </row>
    <row r="23" spans="1:36" ht="19.5" customHeight="1">
      <c r="A23" s="416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34">
        <v>18</v>
      </c>
      <c r="P23" s="166"/>
      <c r="Q23" s="167"/>
      <c r="R23" s="167"/>
      <c r="S23" s="167"/>
      <c r="T23" s="166"/>
      <c r="U23" s="167"/>
      <c r="V23" s="167"/>
      <c r="W23" s="167"/>
      <c r="X23" s="166"/>
      <c r="Y23" s="167"/>
      <c r="Z23" s="167"/>
      <c r="AA23" s="167"/>
      <c r="AB23" s="166"/>
      <c r="AC23" s="167"/>
      <c r="AD23" s="167"/>
      <c r="AE23" s="167"/>
      <c r="AF23" s="166"/>
      <c r="AG23" s="167"/>
      <c r="AH23" s="167"/>
      <c r="AI23" s="167"/>
      <c r="AJ23" s="12"/>
    </row>
    <row r="24" spans="1:36" ht="19.5" customHeight="1">
      <c r="A24" s="416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34">
        <v>19</v>
      </c>
      <c r="P24" s="166"/>
      <c r="Q24" s="167"/>
      <c r="R24" s="167"/>
      <c r="S24" s="167"/>
      <c r="T24" s="166"/>
      <c r="U24" s="167"/>
      <c r="V24" s="167"/>
      <c r="W24" s="167"/>
      <c r="X24" s="166"/>
      <c r="Y24" s="167"/>
      <c r="Z24" s="167"/>
      <c r="AA24" s="167"/>
      <c r="AB24" s="166"/>
      <c r="AC24" s="167"/>
      <c r="AD24" s="167"/>
      <c r="AE24" s="167"/>
      <c r="AF24" s="166"/>
      <c r="AG24" s="167"/>
      <c r="AH24" s="167"/>
      <c r="AI24" s="167"/>
      <c r="AJ24" s="12"/>
    </row>
    <row r="25" spans="1:36" ht="19.5" customHeight="1">
      <c r="A25" s="416"/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34">
        <v>20</v>
      </c>
      <c r="P25" s="166"/>
      <c r="Q25" s="167"/>
      <c r="R25" s="167"/>
      <c r="S25" s="167"/>
      <c r="T25" s="166"/>
      <c r="U25" s="167"/>
      <c r="V25" s="167"/>
      <c r="W25" s="167"/>
      <c r="X25" s="166"/>
      <c r="Y25" s="167"/>
      <c r="Z25" s="167"/>
      <c r="AA25" s="167"/>
      <c r="AB25" s="166"/>
      <c r="AC25" s="167"/>
      <c r="AD25" s="167"/>
      <c r="AE25" s="167"/>
      <c r="AF25" s="166"/>
      <c r="AG25" s="167"/>
      <c r="AH25" s="167"/>
      <c r="AI25" s="167"/>
      <c r="AJ25" s="12"/>
    </row>
    <row r="26" spans="1:36" ht="19.5" customHeight="1">
      <c r="A26" s="416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34">
        <v>21</v>
      </c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12"/>
    </row>
    <row r="27" spans="1:3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</sheetData>
  <mergeCells count="142">
    <mergeCell ref="AF1:AI4"/>
    <mergeCell ref="P2:W2"/>
    <mergeCell ref="X2:AE2"/>
    <mergeCell ref="P3:S4"/>
    <mergeCell ref="T3:W4"/>
    <mergeCell ref="P1:AE1"/>
    <mergeCell ref="AF5:AI5"/>
    <mergeCell ref="A6:N6"/>
    <mergeCell ref="P6:S6"/>
    <mergeCell ref="T5:W5"/>
    <mergeCell ref="T6:W6"/>
    <mergeCell ref="X6:AA6"/>
    <mergeCell ref="AB6:AE6"/>
    <mergeCell ref="AF6:AI6"/>
    <mergeCell ref="A1:C3"/>
    <mergeCell ref="D1:N4"/>
    <mergeCell ref="X3:AA4"/>
    <mergeCell ref="AB3:AE4"/>
    <mergeCell ref="T7:W7"/>
    <mergeCell ref="X7:AA7"/>
    <mergeCell ref="AB7:AE7"/>
    <mergeCell ref="A5:N5"/>
    <mergeCell ref="P5:S5"/>
    <mergeCell ref="A7:N7"/>
    <mergeCell ref="P7:S7"/>
    <mergeCell ref="X5:AA5"/>
    <mergeCell ref="AB5:AE5"/>
    <mergeCell ref="X10:AA10"/>
    <mergeCell ref="T8:W8"/>
    <mergeCell ref="X8:AA8"/>
    <mergeCell ref="A8:N8"/>
    <mergeCell ref="P8:S8"/>
    <mergeCell ref="AB8:AE8"/>
    <mergeCell ref="AF7:AI7"/>
    <mergeCell ref="AB9:AE9"/>
    <mergeCell ref="AF8:AI8"/>
    <mergeCell ref="AF10:AI10"/>
    <mergeCell ref="AB10:AE10"/>
    <mergeCell ref="AF9:AI9"/>
    <mergeCell ref="A10:N10"/>
    <mergeCell ref="P10:S10"/>
    <mergeCell ref="A9:N9"/>
    <mergeCell ref="P9:S9"/>
    <mergeCell ref="T9:W9"/>
    <mergeCell ref="X9:AA9"/>
    <mergeCell ref="T10:W10"/>
    <mergeCell ref="X14:AA14"/>
    <mergeCell ref="A11:N11"/>
    <mergeCell ref="P11:S11"/>
    <mergeCell ref="T12:W12"/>
    <mergeCell ref="X12:AA12"/>
    <mergeCell ref="A12:N12"/>
    <mergeCell ref="P12:S12"/>
    <mergeCell ref="T11:W11"/>
    <mergeCell ref="X11:AA11"/>
    <mergeCell ref="AB12:AE12"/>
    <mergeCell ref="AF11:AI11"/>
    <mergeCell ref="AB13:AE13"/>
    <mergeCell ref="AF12:AI12"/>
    <mergeCell ref="AB11:AE11"/>
    <mergeCell ref="AB14:AE14"/>
    <mergeCell ref="AF13:AI13"/>
    <mergeCell ref="A14:N14"/>
    <mergeCell ref="P14:S14"/>
    <mergeCell ref="AF14:AI14"/>
    <mergeCell ref="A13:N13"/>
    <mergeCell ref="P13:S13"/>
    <mergeCell ref="T13:W13"/>
    <mergeCell ref="X13:AA13"/>
    <mergeCell ref="T14:W14"/>
    <mergeCell ref="A15:N15"/>
    <mergeCell ref="P15:S15"/>
    <mergeCell ref="T15:W15"/>
    <mergeCell ref="X15:AA15"/>
    <mergeCell ref="AB17:AE17"/>
    <mergeCell ref="AF17:AI17"/>
    <mergeCell ref="A16:N16"/>
    <mergeCell ref="P16:S16"/>
    <mergeCell ref="T16:W16"/>
    <mergeCell ref="X16:AA16"/>
    <mergeCell ref="AB15:AE15"/>
    <mergeCell ref="AF15:AI15"/>
    <mergeCell ref="AB16:AE16"/>
    <mergeCell ref="AF16:AI16"/>
    <mergeCell ref="AB18:AE18"/>
    <mergeCell ref="AF18:AI18"/>
    <mergeCell ref="A17:N17"/>
    <mergeCell ref="P17:S17"/>
    <mergeCell ref="A18:N18"/>
    <mergeCell ref="P18:S18"/>
    <mergeCell ref="T18:W18"/>
    <mergeCell ref="X18:AA18"/>
    <mergeCell ref="T17:W17"/>
    <mergeCell ref="X17:AA17"/>
    <mergeCell ref="A19:N19"/>
    <mergeCell ref="P19:S19"/>
    <mergeCell ref="T19:W19"/>
    <mergeCell ref="X19:AA19"/>
    <mergeCell ref="AB21:AE21"/>
    <mergeCell ref="AF21:AI21"/>
    <mergeCell ref="A20:N20"/>
    <mergeCell ref="P20:S20"/>
    <mergeCell ref="T20:W20"/>
    <mergeCell ref="X20:AA20"/>
    <mergeCell ref="AB19:AE19"/>
    <mergeCell ref="AF19:AI19"/>
    <mergeCell ref="AB20:AE20"/>
    <mergeCell ref="AF20:AI20"/>
    <mergeCell ref="AB22:AE22"/>
    <mergeCell ref="AF22:AI22"/>
    <mergeCell ref="A21:N21"/>
    <mergeCell ref="P21:S21"/>
    <mergeCell ref="A22:N22"/>
    <mergeCell ref="P22:S22"/>
    <mergeCell ref="T22:W22"/>
    <mergeCell ref="X22:AA22"/>
    <mergeCell ref="T21:W21"/>
    <mergeCell ref="X21:AA21"/>
    <mergeCell ref="A23:N23"/>
    <mergeCell ref="P23:S23"/>
    <mergeCell ref="T23:W23"/>
    <mergeCell ref="X23:AA23"/>
    <mergeCell ref="AB25:AE25"/>
    <mergeCell ref="AF25:AI25"/>
    <mergeCell ref="A24:N24"/>
    <mergeCell ref="P24:S24"/>
    <mergeCell ref="T24:W24"/>
    <mergeCell ref="X24:AA24"/>
    <mergeCell ref="AB23:AE23"/>
    <mergeCell ref="AF23:AI23"/>
    <mergeCell ref="AB24:AE24"/>
    <mergeCell ref="AF24:AI24"/>
    <mergeCell ref="AB26:AE26"/>
    <mergeCell ref="AF26:AI26"/>
    <mergeCell ref="A25:N25"/>
    <mergeCell ref="P25:S25"/>
    <mergeCell ref="A26:N26"/>
    <mergeCell ref="P26:S26"/>
    <mergeCell ref="T26:W26"/>
    <mergeCell ref="X26:AA26"/>
    <mergeCell ref="T25:W25"/>
    <mergeCell ref="X25:AA25"/>
  </mergeCells>
  <printOptions/>
  <pageMargins left="0.33" right="0.33" top="1" bottom="1" header="0.5" footer="0.5"/>
  <pageSetup blackAndWhite="1" horizontalDpi="360" verticalDpi="360" orientation="portrait" paperSize="9" r:id="rId1"/>
  <headerFooter alignWithMargins="0">
    <oddHeader>&amp;LSTA4TAG&amp;R8.oldal</oddHeader>
    <oddFooter>&amp;R/tag adatlap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K23"/>
  <sheetViews>
    <sheetView workbookViewId="0" topLeftCell="D1">
      <selection activeCell="AL1" sqref="AL1:AP4"/>
    </sheetView>
  </sheetViews>
  <sheetFormatPr defaultColWidth="9.140625" defaultRowHeight="12.75"/>
  <cols>
    <col min="1" max="3" width="3.28125" style="14" customWidth="1"/>
    <col min="4" max="20" width="2.7109375" style="14" customWidth="1"/>
    <col min="21" max="21" width="6.421875" style="14" customWidth="1"/>
    <col min="22" max="22" width="3.28125" style="14" customWidth="1"/>
    <col min="23" max="26" width="2.28125" style="14" customWidth="1"/>
    <col min="27" max="27" width="2.8515625" style="14" customWidth="1"/>
    <col min="28" max="41" width="2.28125" style="14" customWidth="1"/>
    <col min="42" max="42" width="4.7109375" style="14" customWidth="1"/>
    <col min="43" max="52" width="2.28125" style="14" customWidth="1"/>
    <col min="53" max="16384" width="2.7109375" style="14" customWidth="1"/>
  </cols>
  <sheetData>
    <row r="1" spans="1:63" ht="19.5" customHeight="1">
      <c r="A1" s="207" t="s">
        <v>159</v>
      </c>
      <c r="B1" s="208"/>
      <c r="C1" s="299"/>
      <c r="D1" s="436" t="s">
        <v>160</v>
      </c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12"/>
      <c r="W1" s="370" t="s">
        <v>339</v>
      </c>
      <c r="X1" s="370"/>
      <c r="Y1" s="370"/>
      <c r="Z1" s="370"/>
      <c r="AA1" s="370"/>
      <c r="AB1" s="370" t="s">
        <v>161</v>
      </c>
      <c r="AC1" s="370"/>
      <c r="AD1" s="370"/>
      <c r="AE1" s="370"/>
      <c r="AF1" s="370"/>
      <c r="AG1" s="370" t="s">
        <v>162</v>
      </c>
      <c r="AH1" s="370"/>
      <c r="AI1" s="370"/>
      <c r="AJ1" s="370"/>
      <c r="AK1" s="370"/>
      <c r="AL1" s="370" t="s">
        <v>163</v>
      </c>
      <c r="AM1" s="370"/>
      <c r="AN1" s="370"/>
      <c r="AO1" s="370"/>
      <c r="AP1" s="370"/>
      <c r="AQ1" s="370" t="s">
        <v>164</v>
      </c>
      <c r="AR1" s="370"/>
      <c r="AS1" s="370"/>
      <c r="AT1" s="370"/>
      <c r="AU1" s="370"/>
      <c r="AV1" s="370"/>
      <c r="AW1" s="370"/>
      <c r="AX1" s="370"/>
      <c r="AY1" s="370"/>
      <c r="AZ1" s="370"/>
      <c r="BA1" s="370" t="s">
        <v>32</v>
      </c>
      <c r="BB1" s="370"/>
      <c r="BC1" s="370"/>
      <c r="BD1" s="370"/>
      <c r="BE1" s="370"/>
      <c r="BF1" s="370" t="s">
        <v>165</v>
      </c>
      <c r="BG1" s="370"/>
      <c r="BH1" s="370"/>
      <c r="BI1" s="370"/>
      <c r="BJ1" s="370"/>
      <c r="BK1" s="12"/>
    </row>
    <row r="2" spans="1:89" ht="19.5" customHeight="1">
      <c r="A2" s="321"/>
      <c r="B2" s="322"/>
      <c r="C2" s="323"/>
      <c r="D2" s="438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12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1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89" ht="13.5" thickBot="1">
      <c r="A3" s="210"/>
      <c r="B3" s="211"/>
      <c r="C3" s="300"/>
      <c r="D3" s="438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12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 t="s">
        <v>41</v>
      </c>
      <c r="AR3" s="370"/>
      <c r="AS3" s="370"/>
      <c r="AT3" s="370"/>
      <c r="AU3" s="370"/>
      <c r="AV3" s="370" t="s">
        <v>166</v>
      </c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12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ht="19.5" customHeight="1">
      <c r="A4" s="66"/>
      <c r="B4" s="66"/>
      <c r="C4" s="66"/>
      <c r="D4" s="66"/>
      <c r="E4" s="439" t="s">
        <v>323</v>
      </c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8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370"/>
      <c r="BC4" s="370"/>
      <c r="BD4" s="370"/>
      <c r="BE4" s="370"/>
      <c r="BF4" s="370"/>
      <c r="BG4" s="370"/>
      <c r="BH4" s="370"/>
      <c r="BI4" s="370"/>
      <c r="BJ4" s="370"/>
      <c r="BK4" s="12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1:89" ht="19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12"/>
      <c r="M5" s="12"/>
      <c r="N5" s="12"/>
      <c r="O5" s="12"/>
      <c r="P5" s="12"/>
      <c r="Q5" s="12"/>
      <c r="R5" s="87"/>
      <c r="S5" s="87"/>
      <c r="T5" s="87"/>
      <c r="U5" s="87"/>
      <c r="V5" s="87"/>
      <c r="W5" s="369">
        <v>1</v>
      </c>
      <c r="X5" s="369"/>
      <c r="Y5" s="369"/>
      <c r="Z5" s="369"/>
      <c r="AA5" s="369"/>
      <c r="AB5" s="369">
        <v>2</v>
      </c>
      <c r="AC5" s="369"/>
      <c r="AD5" s="369"/>
      <c r="AE5" s="369"/>
      <c r="AF5" s="369"/>
      <c r="AG5" s="369">
        <v>3</v>
      </c>
      <c r="AH5" s="369"/>
      <c r="AI5" s="369"/>
      <c r="AJ5" s="369"/>
      <c r="AK5" s="369"/>
      <c r="AL5" s="369">
        <v>4</v>
      </c>
      <c r="AM5" s="369"/>
      <c r="AN5" s="369"/>
      <c r="AO5" s="369"/>
      <c r="AP5" s="369"/>
      <c r="AQ5" s="369">
        <v>5</v>
      </c>
      <c r="AR5" s="369"/>
      <c r="AS5" s="369"/>
      <c r="AT5" s="369"/>
      <c r="AU5" s="369"/>
      <c r="AV5" s="369">
        <v>6</v>
      </c>
      <c r="AW5" s="369"/>
      <c r="AX5" s="369"/>
      <c r="AY5" s="369"/>
      <c r="AZ5" s="369"/>
      <c r="BA5" s="369" t="s">
        <v>273</v>
      </c>
      <c r="BB5" s="198"/>
      <c r="BC5" s="198"/>
      <c r="BD5" s="198"/>
      <c r="BE5" s="198"/>
      <c r="BF5" s="198">
        <v>8</v>
      </c>
      <c r="BG5" s="198"/>
      <c r="BH5" s="198"/>
      <c r="BI5" s="198"/>
      <c r="BJ5" s="198"/>
      <c r="BK5" s="12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ht="19.5" customHeight="1">
      <c r="A6" s="357" t="s">
        <v>298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434"/>
      <c r="S6" s="434"/>
      <c r="T6" s="434"/>
      <c r="U6" s="434"/>
      <c r="V6" s="100">
        <v>1</v>
      </c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407">
        <f>AQ7</f>
        <v>0</v>
      </c>
      <c r="AW6" s="407"/>
      <c r="AX6" s="407"/>
      <c r="AY6" s="407"/>
      <c r="AZ6" s="407"/>
      <c r="BA6" s="407">
        <f>SUM(W6:AQ6)</f>
        <v>0</v>
      </c>
      <c r="BB6" s="174"/>
      <c r="BC6" s="174"/>
      <c r="BD6" s="174"/>
      <c r="BE6" s="174"/>
      <c r="BF6" s="173">
        <f>BA7</f>
        <v>0</v>
      </c>
      <c r="BG6" s="174"/>
      <c r="BH6" s="174"/>
      <c r="BI6" s="174"/>
      <c r="BJ6" s="174"/>
      <c r="BK6" s="12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ht="19.5" customHeight="1">
      <c r="A7" s="357" t="s">
        <v>274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434"/>
      <c r="S7" s="434"/>
      <c r="T7" s="434"/>
      <c r="U7" s="434"/>
      <c r="V7" s="100">
        <v>2</v>
      </c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420"/>
      <c r="AW7" s="420"/>
      <c r="AX7" s="420"/>
      <c r="AY7" s="420"/>
      <c r="AZ7" s="420"/>
      <c r="BA7" s="407">
        <f aca="true" t="shared" si="0" ref="BA7:BA21">SUM(W7:AQ7)</f>
        <v>0</v>
      </c>
      <c r="BB7" s="174"/>
      <c r="BC7" s="174"/>
      <c r="BD7" s="174"/>
      <c r="BE7" s="174"/>
      <c r="BF7" s="402"/>
      <c r="BG7" s="402"/>
      <c r="BH7" s="402"/>
      <c r="BI7" s="402"/>
      <c r="BJ7" s="435"/>
      <c r="BK7" s="12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1:89" ht="19.5" customHeight="1">
      <c r="A8" s="358" t="s">
        <v>167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4">
        <v>3</v>
      </c>
      <c r="W8" s="173">
        <f>SUM(W9:AA12)</f>
        <v>0</v>
      </c>
      <c r="X8" s="174"/>
      <c r="Y8" s="174"/>
      <c r="Z8" s="174"/>
      <c r="AA8" s="174"/>
      <c r="AB8" s="173">
        <f>SUM(AB9:AF12)</f>
        <v>0</v>
      </c>
      <c r="AC8" s="174"/>
      <c r="AD8" s="174"/>
      <c r="AE8" s="174"/>
      <c r="AF8" s="174"/>
      <c r="AG8" s="173">
        <f>SUM(AG9:AK12)</f>
        <v>0</v>
      </c>
      <c r="AH8" s="174"/>
      <c r="AI8" s="174"/>
      <c r="AJ8" s="174"/>
      <c r="AK8" s="174"/>
      <c r="AL8" s="173">
        <f>SUM(AL9:AP12)</f>
        <v>0</v>
      </c>
      <c r="AM8" s="174"/>
      <c r="AN8" s="174"/>
      <c r="AO8" s="174"/>
      <c r="AP8" s="174"/>
      <c r="AQ8" s="173">
        <f>SUM(AQ9:AU12)</f>
        <v>0</v>
      </c>
      <c r="AR8" s="174"/>
      <c r="AS8" s="174"/>
      <c r="AT8" s="174"/>
      <c r="AU8" s="174"/>
      <c r="AV8" s="173">
        <f>SUM(AV9:AZ12)</f>
        <v>0</v>
      </c>
      <c r="AW8" s="174"/>
      <c r="AX8" s="174"/>
      <c r="AY8" s="174"/>
      <c r="AZ8" s="174"/>
      <c r="BA8" s="173">
        <f t="shared" si="0"/>
        <v>0</v>
      </c>
      <c r="BB8" s="174"/>
      <c r="BC8" s="174"/>
      <c r="BD8" s="174"/>
      <c r="BE8" s="174"/>
      <c r="BF8" s="173">
        <f>SUM(BF9:BJ12)</f>
        <v>0</v>
      </c>
      <c r="BG8" s="174"/>
      <c r="BH8" s="174"/>
      <c r="BI8" s="174"/>
      <c r="BJ8" s="174"/>
      <c r="BK8" s="12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ht="19.5" customHeight="1">
      <c r="A9" s="357" t="s">
        <v>168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4">
        <v>4</v>
      </c>
      <c r="W9" s="166"/>
      <c r="X9" s="167"/>
      <c r="Y9" s="167"/>
      <c r="Z9" s="167"/>
      <c r="AA9" s="167"/>
      <c r="AB9" s="166"/>
      <c r="AC9" s="167"/>
      <c r="AD9" s="167"/>
      <c r="AE9" s="167"/>
      <c r="AF9" s="167"/>
      <c r="AG9" s="166"/>
      <c r="AH9" s="167"/>
      <c r="AI9" s="167"/>
      <c r="AJ9" s="167"/>
      <c r="AK9" s="167"/>
      <c r="AL9" s="166"/>
      <c r="AM9" s="167"/>
      <c r="AN9" s="167"/>
      <c r="AO9" s="167"/>
      <c r="AP9" s="167"/>
      <c r="AQ9" s="166"/>
      <c r="AR9" s="167"/>
      <c r="AS9" s="167"/>
      <c r="AT9" s="167"/>
      <c r="AU9" s="167"/>
      <c r="AV9" s="166"/>
      <c r="AW9" s="167"/>
      <c r="AX9" s="167"/>
      <c r="AY9" s="167"/>
      <c r="AZ9" s="167"/>
      <c r="BA9" s="173">
        <f t="shared" si="0"/>
        <v>0</v>
      </c>
      <c r="BB9" s="174"/>
      <c r="BC9" s="174"/>
      <c r="BD9" s="174"/>
      <c r="BE9" s="174"/>
      <c r="BF9" s="166"/>
      <c r="BG9" s="167"/>
      <c r="BH9" s="167"/>
      <c r="BI9" s="167"/>
      <c r="BJ9" s="167"/>
      <c r="BK9" s="12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63" ht="19.5" customHeight="1">
      <c r="A10" s="357" t="s">
        <v>169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4">
        <v>5</v>
      </c>
      <c r="W10" s="166"/>
      <c r="X10" s="167"/>
      <c r="Y10" s="167"/>
      <c r="Z10" s="167"/>
      <c r="AA10" s="167"/>
      <c r="AB10" s="166"/>
      <c r="AC10" s="167"/>
      <c r="AD10" s="167"/>
      <c r="AE10" s="167"/>
      <c r="AF10" s="167"/>
      <c r="AG10" s="166"/>
      <c r="AH10" s="167"/>
      <c r="AI10" s="167"/>
      <c r="AJ10" s="167"/>
      <c r="AK10" s="167"/>
      <c r="AL10" s="166"/>
      <c r="AM10" s="167"/>
      <c r="AN10" s="167"/>
      <c r="AO10" s="167"/>
      <c r="AP10" s="167"/>
      <c r="AQ10" s="166"/>
      <c r="AR10" s="167"/>
      <c r="AS10" s="167"/>
      <c r="AT10" s="167"/>
      <c r="AU10" s="167"/>
      <c r="AV10" s="166"/>
      <c r="AW10" s="167"/>
      <c r="AX10" s="167"/>
      <c r="AY10" s="167"/>
      <c r="AZ10" s="167"/>
      <c r="BA10" s="173">
        <f t="shared" si="0"/>
        <v>0</v>
      </c>
      <c r="BB10" s="174"/>
      <c r="BC10" s="174"/>
      <c r="BD10" s="174"/>
      <c r="BE10" s="174"/>
      <c r="BF10" s="166"/>
      <c r="BG10" s="167"/>
      <c r="BH10" s="167"/>
      <c r="BI10" s="167"/>
      <c r="BJ10" s="167"/>
      <c r="BK10" s="12"/>
    </row>
    <row r="11" spans="1:63" ht="21.75" customHeight="1">
      <c r="A11" s="357" t="s">
        <v>315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4">
        <v>6</v>
      </c>
      <c r="W11" s="166"/>
      <c r="X11" s="167"/>
      <c r="Y11" s="167"/>
      <c r="Z11" s="167"/>
      <c r="AA11" s="167"/>
      <c r="AB11" s="166"/>
      <c r="AC11" s="167"/>
      <c r="AD11" s="167"/>
      <c r="AE11" s="167"/>
      <c r="AF11" s="167"/>
      <c r="AG11" s="166"/>
      <c r="AH11" s="167"/>
      <c r="AI11" s="167"/>
      <c r="AJ11" s="167"/>
      <c r="AK11" s="167"/>
      <c r="AL11" s="166"/>
      <c r="AM11" s="167"/>
      <c r="AN11" s="167"/>
      <c r="AO11" s="167"/>
      <c r="AP11" s="167"/>
      <c r="AQ11" s="166"/>
      <c r="AR11" s="167"/>
      <c r="AS11" s="167"/>
      <c r="AT11" s="167"/>
      <c r="AU11" s="167"/>
      <c r="AV11" s="166"/>
      <c r="AW11" s="167"/>
      <c r="AX11" s="167"/>
      <c r="AY11" s="167"/>
      <c r="AZ11" s="167"/>
      <c r="BA11" s="173">
        <f t="shared" si="0"/>
        <v>0</v>
      </c>
      <c r="BB11" s="174"/>
      <c r="BC11" s="174"/>
      <c r="BD11" s="174"/>
      <c r="BE11" s="174"/>
      <c r="BF11" s="166"/>
      <c r="BG11" s="167"/>
      <c r="BH11" s="167"/>
      <c r="BI11" s="167"/>
      <c r="BJ11" s="167"/>
      <c r="BK11" s="12"/>
    </row>
    <row r="12" spans="1:63" ht="21.75" customHeight="1">
      <c r="A12" s="357" t="s">
        <v>316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4">
        <v>7</v>
      </c>
      <c r="W12" s="166"/>
      <c r="X12" s="167"/>
      <c r="Y12" s="167"/>
      <c r="Z12" s="167"/>
      <c r="AA12" s="167"/>
      <c r="AB12" s="166"/>
      <c r="AC12" s="167"/>
      <c r="AD12" s="167"/>
      <c r="AE12" s="167"/>
      <c r="AF12" s="167"/>
      <c r="AG12" s="166"/>
      <c r="AH12" s="167"/>
      <c r="AI12" s="167"/>
      <c r="AJ12" s="167"/>
      <c r="AK12" s="167"/>
      <c r="AL12" s="166"/>
      <c r="AM12" s="167"/>
      <c r="AN12" s="167"/>
      <c r="AO12" s="167"/>
      <c r="AP12" s="167"/>
      <c r="AQ12" s="166"/>
      <c r="AR12" s="167"/>
      <c r="AS12" s="167"/>
      <c r="AT12" s="167"/>
      <c r="AU12" s="167"/>
      <c r="AV12" s="166"/>
      <c r="AW12" s="167"/>
      <c r="AX12" s="167"/>
      <c r="AY12" s="167"/>
      <c r="AZ12" s="167"/>
      <c r="BA12" s="173">
        <f t="shared" si="0"/>
        <v>0</v>
      </c>
      <c r="BB12" s="174"/>
      <c r="BC12" s="174"/>
      <c r="BD12" s="174"/>
      <c r="BE12" s="174"/>
      <c r="BF12" s="166"/>
      <c r="BG12" s="167"/>
      <c r="BH12" s="167"/>
      <c r="BI12" s="167"/>
      <c r="BJ12" s="167"/>
      <c r="BK12" s="12"/>
    </row>
    <row r="13" spans="1:63" ht="21.75" customHeight="1">
      <c r="A13" s="357" t="s">
        <v>317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4">
        <v>8</v>
      </c>
      <c r="W13" s="166"/>
      <c r="X13" s="167"/>
      <c r="Y13" s="167"/>
      <c r="Z13" s="167"/>
      <c r="AA13" s="167"/>
      <c r="AB13" s="166"/>
      <c r="AC13" s="167"/>
      <c r="AD13" s="167"/>
      <c r="AE13" s="167"/>
      <c r="AF13" s="167"/>
      <c r="AG13" s="166"/>
      <c r="AH13" s="167"/>
      <c r="AI13" s="167"/>
      <c r="AJ13" s="167"/>
      <c r="AK13" s="167"/>
      <c r="AL13" s="166"/>
      <c r="AM13" s="167"/>
      <c r="AN13" s="167"/>
      <c r="AO13" s="167"/>
      <c r="AP13" s="167"/>
      <c r="AQ13" s="166"/>
      <c r="AR13" s="167"/>
      <c r="AS13" s="167"/>
      <c r="AT13" s="167"/>
      <c r="AU13" s="167"/>
      <c r="AV13" s="166"/>
      <c r="AW13" s="167"/>
      <c r="AX13" s="167"/>
      <c r="AY13" s="167"/>
      <c r="AZ13" s="167"/>
      <c r="BA13" s="173">
        <f t="shared" si="0"/>
        <v>0</v>
      </c>
      <c r="BB13" s="174"/>
      <c r="BC13" s="174"/>
      <c r="BD13" s="174"/>
      <c r="BE13" s="174"/>
      <c r="BF13" s="166"/>
      <c r="BG13" s="167"/>
      <c r="BH13" s="167"/>
      <c r="BI13" s="167"/>
      <c r="BJ13" s="167"/>
      <c r="BK13" s="12"/>
    </row>
    <row r="14" spans="1:63" ht="21.75" customHeight="1">
      <c r="A14" s="357" t="s">
        <v>170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4">
        <v>9</v>
      </c>
      <c r="W14" s="166"/>
      <c r="X14" s="167"/>
      <c r="Y14" s="167"/>
      <c r="Z14" s="167"/>
      <c r="AA14" s="167"/>
      <c r="AB14" s="166"/>
      <c r="AC14" s="167"/>
      <c r="AD14" s="167"/>
      <c r="AE14" s="167"/>
      <c r="AF14" s="167"/>
      <c r="AG14" s="166"/>
      <c r="AH14" s="167"/>
      <c r="AI14" s="167"/>
      <c r="AJ14" s="167"/>
      <c r="AK14" s="167"/>
      <c r="AL14" s="166"/>
      <c r="AM14" s="167"/>
      <c r="AN14" s="167"/>
      <c r="AO14" s="167"/>
      <c r="AP14" s="167"/>
      <c r="AQ14" s="402"/>
      <c r="AR14" s="402"/>
      <c r="AS14" s="402"/>
      <c r="AT14" s="402"/>
      <c r="AU14" s="435"/>
      <c r="AV14" s="402"/>
      <c r="AW14" s="402"/>
      <c r="AX14" s="402"/>
      <c r="AY14" s="402"/>
      <c r="AZ14" s="435"/>
      <c r="BA14" s="173">
        <f t="shared" si="0"/>
        <v>0</v>
      </c>
      <c r="BB14" s="174"/>
      <c r="BC14" s="174"/>
      <c r="BD14" s="174"/>
      <c r="BE14" s="174"/>
      <c r="BF14" s="166"/>
      <c r="BG14" s="167"/>
      <c r="BH14" s="167"/>
      <c r="BI14" s="167"/>
      <c r="BJ14" s="167"/>
      <c r="BK14" s="12"/>
    </row>
    <row r="15" spans="1:63" ht="21.75" customHeight="1">
      <c r="A15" s="357" t="s">
        <v>171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4">
        <v>10</v>
      </c>
      <c r="W15" s="166"/>
      <c r="X15" s="167"/>
      <c r="Y15" s="167"/>
      <c r="Z15" s="167"/>
      <c r="AA15" s="167"/>
      <c r="AB15" s="166"/>
      <c r="AC15" s="167"/>
      <c r="AD15" s="167"/>
      <c r="AE15" s="167"/>
      <c r="AF15" s="167"/>
      <c r="AG15" s="166"/>
      <c r="AH15" s="167"/>
      <c r="AI15" s="167"/>
      <c r="AJ15" s="167"/>
      <c r="AK15" s="167"/>
      <c r="AL15" s="166"/>
      <c r="AM15" s="167"/>
      <c r="AN15" s="167"/>
      <c r="AO15" s="167"/>
      <c r="AP15" s="167"/>
      <c r="AQ15" s="166"/>
      <c r="AR15" s="167"/>
      <c r="AS15" s="167"/>
      <c r="AT15" s="167"/>
      <c r="AU15" s="167"/>
      <c r="AV15" s="166"/>
      <c r="AW15" s="167"/>
      <c r="AX15" s="167"/>
      <c r="AY15" s="167"/>
      <c r="AZ15" s="167"/>
      <c r="BA15" s="173">
        <f t="shared" si="0"/>
        <v>0</v>
      </c>
      <c r="BB15" s="174"/>
      <c r="BC15" s="174"/>
      <c r="BD15" s="174"/>
      <c r="BE15" s="174"/>
      <c r="BF15" s="166"/>
      <c r="BG15" s="167"/>
      <c r="BH15" s="167"/>
      <c r="BI15" s="167"/>
      <c r="BJ15" s="167"/>
      <c r="BK15" s="12"/>
    </row>
    <row r="16" spans="1:63" ht="21.75" customHeight="1">
      <c r="A16" s="357" t="s">
        <v>318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4">
        <v>11</v>
      </c>
      <c r="W16" s="166"/>
      <c r="X16" s="167"/>
      <c r="Y16" s="167"/>
      <c r="Z16" s="167"/>
      <c r="AA16" s="167"/>
      <c r="AB16" s="166"/>
      <c r="AC16" s="167"/>
      <c r="AD16" s="167"/>
      <c r="AE16" s="167"/>
      <c r="AF16" s="167"/>
      <c r="AG16" s="166"/>
      <c r="AH16" s="167"/>
      <c r="AI16" s="167"/>
      <c r="AJ16" s="167"/>
      <c r="AK16" s="167"/>
      <c r="AL16" s="166"/>
      <c r="AM16" s="167"/>
      <c r="AN16" s="167"/>
      <c r="AO16" s="167"/>
      <c r="AP16" s="167"/>
      <c r="AQ16" s="166"/>
      <c r="AR16" s="167"/>
      <c r="AS16" s="167"/>
      <c r="AT16" s="167"/>
      <c r="AU16" s="167"/>
      <c r="AV16" s="166"/>
      <c r="AW16" s="167"/>
      <c r="AX16" s="167"/>
      <c r="AY16" s="167"/>
      <c r="AZ16" s="167"/>
      <c r="BA16" s="173">
        <f t="shared" si="0"/>
        <v>0</v>
      </c>
      <c r="BB16" s="174"/>
      <c r="BC16" s="174"/>
      <c r="BD16" s="174"/>
      <c r="BE16" s="174"/>
      <c r="BF16" s="166"/>
      <c r="BG16" s="167"/>
      <c r="BH16" s="167"/>
      <c r="BI16" s="167"/>
      <c r="BJ16" s="167"/>
      <c r="BK16" s="12"/>
    </row>
    <row r="17" spans="1:63" ht="21.75" customHeight="1">
      <c r="A17" s="357" t="s">
        <v>172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4">
        <v>12</v>
      </c>
      <c r="W17" s="166"/>
      <c r="X17" s="167"/>
      <c r="Y17" s="167"/>
      <c r="Z17" s="167"/>
      <c r="AA17" s="167"/>
      <c r="AB17" s="166"/>
      <c r="AC17" s="167"/>
      <c r="AD17" s="167"/>
      <c r="AE17" s="167"/>
      <c r="AF17" s="167"/>
      <c r="AG17" s="166"/>
      <c r="AH17" s="167"/>
      <c r="AI17" s="167"/>
      <c r="AJ17" s="167"/>
      <c r="AK17" s="167"/>
      <c r="AL17" s="166"/>
      <c r="AM17" s="167"/>
      <c r="AN17" s="167"/>
      <c r="AO17" s="167"/>
      <c r="AP17" s="167"/>
      <c r="AQ17" s="166"/>
      <c r="AR17" s="167"/>
      <c r="AS17" s="167"/>
      <c r="AT17" s="167"/>
      <c r="AU17" s="167"/>
      <c r="AV17" s="166"/>
      <c r="AW17" s="167"/>
      <c r="AX17" s="167"/>
      <c r="AY17" s="167"/>
      <c r="AZ17" s="167"/>
      <c r="BA17" s="173">
        <f t="shared" si="0"/>
        <v>0</v>
      </c>
      <c r="BB17" s="174"/>
      <c r="BC17" s="174"/>
      <c r="BD17" s="174"/>
      <c r="BE17" s="174"/>
      <c r="BF17" s="166"/>
      <c r="BG17" s="167"/>
      <c r="BH17" s="167"/>
      <c r="BI17" s="167"/>
      <c r="BJ17" s="167"/>
      <c r="BK17" s="12"/>
    </row>
    <row r="18" spans="1:63" ht="21.75" customHeight="1">
      <c r="A18" s="434" t="s">
        <v>319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34">
        <v>13</v>
      </c>
      <c r="W18" s="166"/>
      <c r="X18" s="167"/>
      <c r="Y18" s="167"/>
      <c r="Z18" s="167"/>
      <c r="AA18" s="167"/>
      <c r="AB18" s="166"/>
      <c r="AC18" s="167"/>
      <c r="AD18" s="167"/>
      <c r="AE18" s="167"/>
      <c r="AF18" s="167"/>
      <c r="AG18" s="166"/>
      <c r="AH18" s="167"/>
      <c r="AI18" s="167"/>
      <c r="AJ18" s="167"/>
      <c r="AK18" s="167"/>
      <c r="AL18" s="166"/>
      <c r="AM18" s="167"/>
      <c r="AN18" s="167"/>
      <c r="AO18" s="167"/>
      <c r="AP18" s="167"/>
      <c r="AQ18" s="166"/>
      <c r="AR18" s="167"/>
      <c r="AS18" s="167"/>
      <c r="AT18" s="167"/>
      <c r="AU18" s="167"/>
      <c r="AV18" s="166"/>
      <c r="AW18" s="167"/>
      <c r="AX18" s="167"/>
      <c r="AY18" s="167"/>
      <c r="AZ18" s="167"/>
      <c r="BA18" s="173">
        <f t="shared" si="0"/>
        <v>0</v>
      </c>
      <c r="BB18" s="174"/>
      <c r="BC18" s="174"/>
      <c r="BD18" s="174"/>
      <c r="BE18" s="174"/>
      <c r="BF18" s="166"/>
      <c r="BG18" s="167"/>
      <c r="BH18" s="167"/>
      <c r="BI18" s="167"/>
      <c r="BJ18" s="167"/>
      <c r="BK18" s="12"/>
    </row>
    <row r="19" spans="1:63" ht="21.75" customHeight="1">
      <c r="A19" s="357" t="s">
        <v>320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4">
        <v>14</v>
      </c>
      <c r="W19" s="166"/>
      <c r="X19" s="167"/>
      <c r="Y19" s="167"/>
      <c r="Z19" s="167"/>
      <c r="AA19" s="167"/>
      <c r="AB19" s="166"/>
      <c r="AC19" s="167"/>
      <c r="AD19" s="167"/>
      <c r="AE19" s="167"/>
      <c r="AF19" s="167"/>
      <c r="AG19" s="166"/>
      <c r="AH19" s="167"/>
      <c r="AI19" s="167"/>
      <c r="AJ19" s="167"/>
      <c r="AK19" s="167"/>
      <c r="AL19" s="166"/>
      <c r="AM19" s="167"/>
      <c r="AN19" s="167"/>
      <c r="AO19" s="167"/>
      <c r="AP19" s="167"/>
      <c r="AQ19" s="166"/>
      <c r="AR19" s="167"/>
      <c r="AS19" s="167"/>
      <c r="AT19" s="167"/>
      <c r="AU19" s="167"/>
      <c r="AV19" s="166"/>
      <c r="AW19" s="167"/>
      <c r="AX19" s="167"/>
      <c r="AY19" s="167"/>
      <c r="AZ19" s="167"/>
      <c r="BA19" s="173">
        <f t="shared" si="0"/>
        <v>0</v>
      </c>
      <c r="BB19" s="174"/>
      <c r="BC19" s="174"/>
      <c r="BD19" s="174"/>
      <c r="BE19" s="174"/>
      <c r="BF19" s="166"/>
      <c r="BG19" s="167"/>
      <c r="BH19" s="167"/>
      <c r="BI19" s="167"/>
      <c r="BJ19" s="167"/>
      <c r="BK19" s="12"/>
    </row>
    <row r="20" spans="1:63" ht="21.75" customHeight="1">
      <c r="A20" s="357" t="s">
        <v>321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4">
        <v>15</v>
      </c>
      <c r="W20" s="166"/>
      <c r="X20" s="167"/>
      <c r="Y20" s="167"/>
      <c r="Z20" s="167"/>
      <c r="AA20" s="167"/>
      <c r="AB20" s="166"/>
      <c r="AC20" s="167"/>
      <c r="AD20" s="167"/>
      <c r="AE20" s="167"/>
      <c r="AF20" s="167"/>
      <c r="AG20" s="166"/>
      <c r="AH20" s="167"/>
      <c r="AI20" s="167"/>
      <c r="AJ20" s="167"/>
      <c r="AK20" s="167"/>
      <c r="AL20" s="166"/>
      <c r="AM20" s="167"/>
      <c r="AN20" s="167"/>
      <c r="AO20" s="167"/>
      <c r="AP20" s="167"/>
      <c r="AQ20" s="166"/>
      <c r="AR20" s="167"/>
      <c r="AS20" s="167"/>
      <c r="AT20" s="167"/>
      <c r="AU20" s="167"/>
      <c r="AV20" s="166"/>
      <c r="AW20" s="167"/>
      <c r="AX20" s="167"/>
      <c r="AY20" s="167"/>
      <c r="AZ20" s="167"/>
      <c r="BA20" s="173">
        <f t="shared" si="0"/>
        <v>0</v>
      </c>
      <c r="BB20" s="174"/>
      <c r="BC20" s="174"/>
      <c r="BD20" s="174"/>
      <c r="BE20" s="174"/>
      <c r="BF20" s="166"/>
      <c r="BG20" s="167"/>
      <c r="BH20" s="167"/>
      <c r="BI20" s="167"/>
      <c r="BJ20" s="167"/>
      <c r="BK20" s="12"/>
    </row>
    <row r="21" spans="1:63" ht="21.75" customHeight="1">
      <c r="A21" s="357" t="s">
        <v>173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4">
        <v>16</v>
      </c>
      <c r="W21" s="166"/>
      <c r="X21" s="167"/>
      <c r="Y21" s="167"/>
      <c r="Z21" s="167"/>
      <c r="AA21" s="167"/>
      <c r="AB21" s="166"/>
      <c r="AC21" s="167"/>
      <c r="AD21" s="167"/>
      <c r="AE21" s="167"/>
      <c r="AF21" s="167"/>
      <c r="AG21" s="166"/>
      <c r="AH21" s="167"/>
      <c r="AI21" s="167"/>
      <c r="AJ21" s="167"/>
      <c r="AK21" s="167"/>
      <c r="AL21" s="166"/>
      <c r="AM21" s="167"/>
      <c r="AN21" s="167"/>
      <c r="AO21" s="167"/>
      <c r="AP21" s="167"/>
      <c r="AQ21" s="166"/>
      <c r="AR21" s="167"/>
      <c r="AS21" s="167"/>
      <c r="AT21" s="167"/>
      <c r="AU21" s="167"/>
      <c r="AV21" s="166"/>
      <c r="AW21" s="167"/>
      <c r="AX21" s="167"/>
      <c r="AY21" s="167"/>
      <c r="AZ21" s="167"/>
      <c r="BA21" s="173">
        <f t="shared" si="0"/>
        <v>0</v>
      </c>
      <c r="BB21" s="174"/>
      <c r="BC21" s="174"/>
      <c r="BD21" s="174"/>
      <c r="BE21" s="174"/>
      <c r="BF21" s="166"/>
      <c r="BG21" s="167"/>
      <c r="BH21" s="167"/>
      <c r="BI21" s="167"/>
      <c r="BJ21" s="167"/>
      <c r="BK21" s="12"/>
    </row>
    <row r="22" spans="1:63" ht="21.75" customHeight="1">
      <c r="A22" s="357" t="s">
        <v>322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4">
        <v>17</v>
      </c>
      <c r="W22" s="166"/>
      <c r="X22" s="167"/>
      <c r="Y22" s="167"/>
      <c r="Z22" s="167"/>
      <c r="AA22" s="167"/>
      <c r="AB22" s="166"/>
      <c r="AC22" s="167"/>
      <c r="AD22" s="167"/>
      <c r="AE22" s="167"/>
      <c r="AF22" s="167"/>
      <c r="AG22" s="166"/>
      <c r="AH22" s="167"/>
      <c r="AI22" s="167"/>
      <c r="AJ22" s="167"/>
      <c r="AK22" s="167"/>
      <c r="AL22" s="166"/>
      <c r="AM22" s="167"/>
      <c r="AN22" s="167"/>
      <c r="AO22" s="167"/>
      <c r="AP22" s="167"/>
      <c r="AQ22" s="166"/>
      <c r="AR22" s="167"/>
      <c r="AS22" s="167"/>
      <c r="AT22" s="167"/>
      <c r="AU22" s="167"/>
      <c r="AV22" s="166"/>
      <c r="AW22" s="167"/>
      <c r="AX22" s="167"/>
      <c r="AY22" s="167"/>
      <c r="AZ22" s="167"/>
      <c r="BA22" s="173">
        <f>SUM(W22:AQ22)</f>
        <v>0</v>
      </c>
      <c r="BB22" s="174"/>
      <c r="BC22" s="174"/>
      <c r="BD22" s="174"/>
      <c r="BE22" s="174"/>
      <c r="BF22" s="166"/>
      <c r="BG22" s="167"/>
      <c r="BH22" s="167"/>
      <c r="BI22" s="167"/>
      <c r="BJ22" s="167"/>
      <c r="BK22" s="12"/>
    </row>
    <row r="23" spans="1:6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</sheetData>
  <mergeCells count="173">
    <mergeCell ref="AQ1:AZ2"/>
    <mergeCell ref="BA1:BE4"/>
    <mergeCell ref="BF1:BJ4"/>
    <mergeCell ref="AQ3:AU4"/>
    <mergeCell ref="AV3:AZ4"/>
    <mergeCell ref="W5:AA5"/>
    <mergeCell ref="AB5:AF5"/>
    <mergeCell ref="AG5:AK5"/>
    <mergeCell ref="AL5:AP5"/>
    <mergeCell ref="AQ5:AU5"/>
    <mergeCell ref="AV5:AZ5"/>
    <mergeCell ref="BA5:BE5"/>
    <mergeCell ref="A1:C3"/>
    <mergeCell ref="D1:U3"/>
    <mergeCell ref="AG1:AK4"/>
    <mergeCell ref="AL1:AP4"/>
    <mergeCell ref="E4:U4"/>
    <mergeCell ref="W1:AA4"/>
    <mergeCell ref="AB1:AF4"/>
    <mergeCell ref="BF5:BJ5"/>
    <mergeCell ref="A6:U6"/>
    <mergeCell ref="W6:AA6"/>
    <mergeCell ref="AB6:AF6"/>
    <mergeCell ref="AG6:AK6"/>
    <mergeCell ref="AL6:AP6"/>
    <mergeCell ref="AQ6:AU6"/>
    <mergeCell ref="AV6:AZ6"/>
    <mergeCell ref="BA6:BE6"/>
    <mergeCell ref="BF6:BJ6"/>
    <mergeCell ref="A7:U7"/>
    <mergeCell ref="W7:AA7"/>
    <mergeCell ref="AB7:AF7"/>
    <mergeCell ref="AG7:AK7"/>
    <mergeCell ref="AL7:AP7"/>
    <mergeCell ref="AQ7:AU7"/>
    <mergeCell ref="AV7:AZ7"/>
    <mergeCell ref="BA7:BE7"/>
    <mergeCell ref="BF7:BJ7"/>
    <mergeCell ref="A8:U8"/>
    <mergeCell ref="W8:AA8"/>
    <mergeCell ref="AB8:AF8"/>
    <mergeCell ref="AG8:AK8"/>
    <mergeCell ref="AL8:AP8"/>
    <mergeCell ref="AQ8:AU8"/>
    <mergeCell ref="AV8:AZ8"/>
    <mergeCell ref="BA8:BE8"/>
    <mergeCell ref="BF8:BJ8"/>
    <mergeCell ref="A9:U9"/>
    <mergeCell ref="W9:AA9"/>
    <mergeCell ref="AB9:AF9"/>
    <mergeCell ref="AG9:AK9"/>
    <mergeCell ref="AL9:AP9"/>
    <mergeCell ref="AQ9:AU9"/>
    <mergeCell ref="AV9:AZ9"/>
    <mergeCell ref="BA9:BE9"/>
    <mergeCell ref="BF9:BJ9"/>
    <mergeCell ref="A10:U10"/>
    <mergeCell ref="W10:AA10"/>
    <mergeCell ref="AB10:AF10"/>
    <mergeCell ref="AG10:AK10"/>
    <mergeCell ref="AL10:AP10"/>
    <mergeCell ref="AQ10:AU10"/>
    <mergeCell ref="AV10:AZ10"/>
    <mergeCell ref="BA10:BE10"/>
    <mergeCell ref="BF10:BJ10"/>
    <mergeCell ref="A11:U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A12:U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A13:U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A14:U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A15:U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A16:U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A17:U17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A18:U18"/>
    <mergeCell ref="W18:AA18"/>
    <mergeCell ref="AB18:AF18"/>
    <mergeCell ref="AG18:AK18"/>
    <mergeCell ref="AL18:AP18"/>
    <mergeCell ref="AQ18:AU18"/>
    <mergeCell ref="AV18:AZ18"/>
    <mergeCell ref="BA18:BE18"/>
    <mergeCell ref="BF18:BJ18"/>
    <mergeCell ref="A19:U19"/>
    <mergeCell ref="W19:AA19"/>
    <mergeCell ref="AB19:AF19"/>
    <mergeCell ref="AG19:AK19"/>
    <mergeCell ref="AL19:AP19"/>
    <mergeCell ref="AQ19:AU19"/>
    <mergeCell ref="AV19:AZ19"/>
    <mergeCell ref="BA19:BE19"/>
    <mergeCell ref="BF19:BJ19"/>
    <mergeCell ref="A20:U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A21:U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A22:U22"/>
    <mergeCell ref="W22:AA22"/>
    <mergeCell ref="AB22:AF22"/>
    <mergeCell ref="AG22:AK22"/>
    <mergeCell ref="BF22:BJ22"/>
    <mergeCell ref="AL22:AP22"/>
    <mergeCell ref="AQ22:AU22"/>
    <mergeCell ref="AV22:AZ22"/>
    <mergeCell ref="BA22:BE22"/>
  </mergeCells>
  <printOptions/>
  <pageMargins left="0.51" right="0.75" top="1" bottom="1" header="0.5" footer="0.5"/>
  <pageSetup blackAndWhite="1" horizontalDpi="360" verticalDpi="360" orientation="landscape" paperSize="9" scale="80" r:id="rId1"/>
  <headerFooter alignWithMargins="0">
    <oddHeader>&amp;LSTA4TAG&amp;R9.oldal</oddHeader>
    <oddFooter>&amp;R/tag adatlap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Máriási E</dc:creator>
  <cp:keywords/>
  <dc:description/>
  <cp:lastModifiedBy>kozma_l_j</cp:lastModifiedBy>
  <cp:lastPrinted>2004-10-01T08:41:06Z</cp:lastPrinted>
  <dcterms:created xsi:type="dcterms:W3CDTF">2001-09-13T13:25:01Z</dcterms:created>
  <dcterms:modified xsi:type="dcterms:W3CDTF">2004-10-04T09:23:09Z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BA382F20">
    <vt:lpwstr/>
  </property>
  <property fmtid="{D5CDD505-2E9C-101B-9397-08002B2CF9AE}" pid="23" name="IVID3C3017EE">
    <vt:lpwstr/>
  </property>
  <property fmtid="{D5CDD505-2E9C-101B-9397-08002B2CF9AE}" pid="24" name="IVID2C3868B8">
    <vt:lpwstr/>
  </property>
  <property fmtid="{D5CDD505-2E9C-101B-9397-08002B2CF9AE}" pid="25" name="IVID634BD16">
    <vt:lpwstr/>
  </property>
  <property fmtid="{D5CDD505-2E9C-101B-9397-08002B2CF9AE}" pid="26" name="IVIDF837710C">
    <vt:lpwstr/>
  </property>
  <property fmtid="{D5CDD505-2E9C-101B-9397-08002B2CF9AE}" pid="27" name="IVID245D14E1">
    <vt:lpwstr/>
  </property>
  <property fmtid="{D5CDD505-2E9C-101B-9397-08002B2CF9AE}" pid="28" name="IVID107D1400">
    <vt:lpwstr/>
  </property>
  <property fmtid="{D5CDD505-2E9C-101B-9397-08002B2CF9AE}" pid="29" name="IVID3C3316FE">
    <vt:lpwstr/>
  </property>
  <property fmtid="{D5CDD505-2E9C-101B-9397-08002B2CF9AE}" pid="30" name="IVID53">
    <vt:lpwstr/>
  </property>
  <property fmtid="{D5CDD505-2E9C-101B-9397-08002B2CF9AE}" pid="31" name="IVID3927140B">
    <vt:lpwstr/>
  </property>
  <property fmtid="{D5CDD505-2E9C-101B-9397-08002B2CF9AE}" pid="32" name="IVID101716E8">
    <vt:lpwstr/>
  </property>
  <property fmtid="{D5CDD505-2E9C-101B-9397-08002B2CF9AE}" pid="33" name="IVID226813F7">
    <vt:lpwstr/>
  </property>
  <property fmtid="{D5CDD505-2E9C-101B-9397-08002B2CF9AE}" pid="34" name="IVID13FA3E2E">
    <vt:lpwstr/>
  </property>
  <property fmtid="{D5CDD505-2E9C-101B-9397-08002B2CF9AE}" pid="35" name="IVID3F5B10E1">
    <vt:lpwstr/>
  </property>
  <property fmtid="{D5CDD505-2E9C-101B-9397-08002B2CF9AE}" pid="36" name="IVID1C501006">
    <vt:lpwstr/>
  </property>
</Properties>
</file>